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E3B7396-EC8A-487B-A8F6-3D0F4D3180BB}" xr6:coauthVersionLast="47" xr6:coauthVersionMax="47" xr10:uidLastSave="{00000000-0000-0000-0000-000000000000}"/>
  <bookViews>
    <workbookView xWindow="405" yWindow="165" windowWidth="15900" windowHeight="10290" xr2:uid="{00000000-000D-0000-FFFF-FFFF00000000}"/>
  </bookViews>
  <sheets>
    <sheet name="部門別面積表" sheetId="18" r:id="rId1"/>
    <sheet name="部門別面積表《記載例》" sheetId="19" r:id="rId2"/>
    <sheet name="併設施設概要" sheetId="7" r:id="rId3"/>
    <sheet name="共用の利用計画" sheetId="8" r:id="rId4"/>
    <sheet name="居住費算定根拠≪説明≫" sheetId="20" r:id="rId5"/>
    <sheet name="居住費算定根拠" sheetId="21" r:id="rId6"/>
    <sheet name="食費算定根拠≪説明≫" sheetId="22" r:id="rId7"/>
    <sheet name="食費算定根拠" sheetId="23" r:id="rId8"/>
    <sheet name="協力医療機関概要" sheetId="14" r:id="rId9"/>
    <sheet name="協力医療機関契約書" sheetId="15" r:id="rId10"/>
  </sheets>
  <definedNames>
    <definedName name="_xlnm.Print_Area" localSheetId="5">居住費算定根拠!$A$1:$N$46</definedName>
    <definedName name="_xlnm.Print_Area" localSheetId="4">居住費算定根拠≪説明≫!$A$1:$R$33</definedName>
    <definedName name="_xlnm.Print_Area" localSheetId="8">協力医療機関概要!$A$1:$I$40</definedName>
    <definedName name="_xlnm.Print_Area" localSheetId="9">協力医療機関契約書!$A$1:$I$28</definedName>
    <definedName name="_xlnm.Print_Area" localSheetId="7">食費算定根拠!$A$1:$Y$56</definedName>
    <definedName name="_xlnm.Print_Area" localSheetId="6">食費算定根拠≪説明≫!#REF!</definedName>
    <definedName name="_xlnm.Print_Area" localSheetId="0">部門別面積表!$A$1:$L$62</definedName>
    <definedName name="_xlnm.Print_Area" localSheetId="1">部門別面積表《記載例》!$A$1:$L$60</definedName>
    <definedName name="_xlnm.Print_Area" localSheetId="2">併設施設概要!$A$1:$I$35</definedName>
    <definedName name="資料番号と資料名称" localSheetId="5">#REF!</definedName>
    <definedName name="資料番号と資料名称" localSheetId="4">#REF!</definedName>
    <definedName name="資料番号と資料名称" localSheetId="7">#REF!</definedName>
    <definedName name="資料番号と資料名称" localSheetId="6">#REF!</definedName>
    <definedName name="資料番号と資料名称" localSheetId="0">#REF!</definedName>
    <definedName name="資料番号と資料名称" localSheetId="1">#REF!</definedName>
    <definedName name="資料番号と資料名称">#REF!</definedName>
    <definedName name="資料番号と名称" localSheetId="5">#REF!</definedName>
    <definedName name="資料番号と名称" localSheetId="4">#REF!</definedName>
    <definedName name="資料番号と名称" localSheetId="7">#REF!</definedName>
    <definedName name="資料番号と名称" localSheetId="6">#REF!</definedName>
    <definedName name="資料番号と名称" localSheetId="0">#REF!</definedName>
    <definedName name="資料番号と名称" localSheetId="1">#REF!</definedName>
    <definedName name="資料番号と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 i="23" l="1"/>
  <c r="H47" i="23"/>
  <c r="H46" i="23"/>
  <c r="H45" i="23"/>
  <c r="H43" i="23"/>
  <c r="P43" i="23" s="1"/>
  <c r="H42" i="23"/>
  <c r="L41" i="23"/>
  <c r="H41" i="23"/>
  <c r="A41" i="23"/>
  <c r="A42" i="23" s="1"/>
  <c r="A43" i="23" s="1"/>
  <c r="A44" i="23" s="1"/>
  <c r="A45" i="23" s="1"/>
  <c r="A46" i="23" s="1"/>
  <c r="A47" i="23" s="1"/>
  <c r="A48" i="23" s="1"/>
  <c r="A49" i="23" s="1"/>
  <c r="A50" i="23" s="1"/>
  <c r="A51" i="23" s="1"/>
  <c r="H40" i="23"/>
  <c r="A40" i="23"/>
  <c r="H39" i="23"/>
  <c r="H35" i="23"/>
  <c r="H36" i="23" s="1"/>
  <c r="N30" i="23"/>
  <c r="L30" i="23"/>
  <c r="J30" i="23"/>
  <c r="H30" i="23"/>
  <c r="A30" i="23"/>
  <c r="A31" i="23" s="1"/>
  <c r="A32" i="23" s="1"/>
  <c r="A33" i="23" s="1"/>
  <c r="A34" i="23" s="1"/>
  <c r="A35" i="23" s="1"/>
  <c r="A36" i="23" s="1"/>
  <c r="M23" i="23"/>
  <c r="M22" i="23"/>
  <c r="M20" i="23"/>
  <c r="M19" i="23"/>
  <c r="M18" i="23"/>
  <c r="M17" i="23"/>
  <c r="A17" i="23"/>
  <c r="A18" i="23" s="1"/>
  <c r="A19" i="23" s="1"/>
  <c r="A20" i="23" s="1"/>
  <c r="A21" i="23" s="1"/>
  <c r="A22" i="23" s="1"/>
  <c r="A23" i="23" s="1"/>
  <c r="A24" i="23" s="1"/>
  <c r="A25" i="23" s="1"/>
  <c r="A26" i="23" s="1"/>
  <c r="M16" i="23"/>
  <c r="P49" i="23" s="1"/>
  <c r="X9" i="23"/>
  <c r="V9" i="23"/>
  <c r="T9" i="23"/>
  <c r="R9" i="23"/>
  <c r="X8" i="23"/>
  <c r="V8" i="23"/>
  <c r="V10" i="23" s="1"/>
  <c r="T8" i="23"/>
  <c r="R8" i="23"/>
  <c r="R10" i="23" s="1"/>
  <c r="L45" i="23" s="1"/>
  <c r="P45" i="23" s="1"/>
  <c r="X7" i="23"/>
  <c r="V7" i="23"/>
  <c r="T7" i="23"/>
  <c r="R7" i="23"/>
  <c r="A7" i="23"/>
  <c r="A8" i="23" s="1"/>
  <c r="A9" i="23" s="1"/>
  <c r="A10" i="23" s="1"/>
  <c r="A11" i="23" s="1"/>
  <c r="A12" i="23" s="1"/>
  <c r="A13" i="23" s="1"/>
  <c r="X6" i="23"/>
  <c r="L42" i="23" s="1"/>
  <c r="V6" i="23"/>
  <c r="T6" i="23"/>
  <c r="L40" i="23" s="1"/>
  <c r="R6" i="23"/>
  <c r="L39" i="23" s="1"/>
  <c r="L40" i="21"/>
  <c r="K40" i="21"/>
  <c r="J40" i="21"/>
  <c r="J38" i="21"/>
  <c r="M35" i="21"/>
  <c r="L35" i="21"/>
  <c r="K35" i="21"/>
  <c r="H33" i="21"/>
  <c r="M31" i="21"/>
  <c r="L31" i="21"/>
  <c r="K31" i="21"/>
  <c r="J31" i="21"/>
  <c r="J32" i="21" s="1"/>
  <c r="H29" i="21"/>
  <c r="H25" i="21"/>
  <c r="M24" i="21"/>
  <c r="L24" i="21"/>
  <c r="K24" i="21"/>
  <c r="J24" i="21"/>
  <c r="M21" i="21"/>
  <c r="L21" i="21"/>
  <c r="K21" i="21"/>
  <c r="J21" i="21"/>
  <c r="H19" i="21"/>
  <c r="H14" i="21"/>
  <c r="H20" i="21" s="1"/>
  <c r="H22" i="21" s="1"/>
  <c r="J10" i="21"/>
  <c r="B10" i="21"/>
  <c r="B11" i="21" s="1"/>
  <c r="B12" i="21" s="1"/>
  <c r="B13" i="21" s="1"/>
  <c r="B14" i="21" s="1"/>
  <c r="B15" i="21" s="1"/>
  <c r="B16" i="21" s="1"/>
  <c r="B17" i="21" s="1"/>
  <c r="B18" i="21" s="1"/>
  <c r="B19" i="21" s="1"/>
  <c r="B20" i="21" s="1"/>
  <c r="B21" i="21" s="1"/>
  <c r="B22" i="21" s="1"/>
  <c r="B23" i="21" s="1"/>
  <c r="B24" i="21" s="1"/>
  <c r="B25" i="21" s="1"/>
  <c r="B26" i="21" s="1"/>
  <c r="B27" i="21" s="1"/>
  <c r="B28" i="21" s="1"/>
  <c r="B29" i="21" s="1"/>
  <c r="B30" i="21" s="1"/>
  <c r="B31" i="21" s="1"/>
  <c r="B32" i="21" s="1"/>
  <c r="B33" i="21" s="1"/>
  <c r="B34" i="21" s="1"/>
  <c r="B35" i="21" s="1"/>
  <c r="B36" i="21" s="1"/>
  <c r="B37" i="21" s="1"/>
  <c r="B38" i="21" s="1"/>
  <c r="B39" i="21" s="1"/>
  <c r="B40" i="21" s="1"/>
  <c r="H9" i="21"/>
  <c r="K10" i="21" s="1"/>
  <c r="B9" i="21"/>
  <c r="H8" i="21"/>
  <c r="I53" i="19"/>
  <c r="I57" i="19" s="1"/>
  <c r="G53" i="19"/>
  <c r="G57" i="19" s="1"/>
  <c r="E53" i="19"/>
  <c r="E57" i="19" s="1"/>
  <c r="C53" i="19"/>
  <c r="C57" i="19" s="1"/>
  <c r="K52" i="19"/>
  <c r="K51" i="19"/>
  <c r="K50" i="19"/>
  <c r="K49" i="19"/>
  <c r="K48" i="19"/>
  <c r="K47" i="19"/>
  <c r="K45" i="19"/>
  <c r="K44" i="19"/>
  <c r="K43"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6" i="19"/>
  <c r="I56" i="18"/>
  <c r="I59" i="18" s="1"/>
  <c r="G56" i="18"/>
  <c r="G59" i="18" s="1"/>
  <c r="E56" i="18"/>
  <c r="E59" i="18" s="1"/>
  <c r="C56" i="18"/>
  <c r="C59" i="18" s="1"/>
  <c r="K55" i="18"/>
  <c r="K54" i="18"/>
  <c r="K53" i="18"/>
  <c r="K52" i="18"/>
  <c r="K51" i="18"/>
  <c r="K50" i="18"/>
  <c r="K48" i="18"/>
  <c r="K47" i="18"/>
  <c r="K46" i="18"/>
  <c r="K44" i="18"/>
  <c r="K43" i="18"/>
  <c r="K42" i="18"/>
  <c r="K41" i="18"/>
  <c r="K40" i="18"/>
  <c r="K39" i="18"/>
  <c r="K38" i="18"/>
  <c r="K37" i="18"/>
  <c r="K36" i="18"/>
  <c r="K35" i="18"/>
  <c r="K34" i="18"/>
  <c r="K33" i="18"/>
  <c r="K32" i="18"/>
  <c r="K31" i="18"/>
  <c r="K30" i="18"/>
  <c r="K29" i="18"/>
  <c r="K28" i="18"/>
  <c r="K24" i="18"/>
  <c r="K23" i="18"/>
  <c r="K22" i="18"/>
  <c r="K21" i="18"/>
  <c r="K20" i="18"/>
  <c r="K19" i="18"/>
  <c r="K18" i="18"/>
  <c r="K17" i="18"/>
  <c r="K16" i="18"/>
  <c r="K15" i="18"/>
  <c r="K14" i="18"/>
  <c r="K13" i="18"/>
  <c r="K12" i="18"/>
  <c r="K11" i="18"/>
  <c r="K6" i="18"/>
  <c r="P41" i="23" l="1"/>
  <c r="T10" i="23"/>
  <c r="T12" i="23" s="1"/>
  <c r="K56" i="18"/>
  <c r="K59" i="18" s="1"/>
  <c r="L10" i="21"/>
  <c r="P42" i="23"/>
  <c r="L47" i="23"/>
  <c r="P47" i="23" s="1"/>
  <c r="V12" i="23"/>
  <c r="P39" i="23"/>
  <c r="P44" i="23" s="1"/>
  <c r="P40" i="23"/>
  <c r="X10" i="23"/>
  <c r="M24" i="23"/>
  <c r="L46" i="23"/>
  <c r="P46" i="23" s="1"/>
  <c r="R12" i="23"/>
  <c r="K16" i="21"/>
  <c r="K28" i="21"/>
  <c r="K13" i="21"/>
  <c r="K26" i="21"/>
  <c r="K23" i="21"/>
  <c r="K11" i="21"/>
  <c r="K17" i="21"/>
  <c r="K30" i="21"/>
  <c r="K27" i="21"/>
  <c r="K15" i="21"/>
  <c r="K12" i="21"/>
  <c r="K18" i="21"/>
  <c r="M10" i="21"/>
  <c r="H10" i="21" s="1"/>
  <c r="L18" i="21"/>
  <c r="L12" i="21"/>
  <c r="L15" i="21"/>
  <c r="L27" i="21"/>
  <c r="L30" i="21"/>
  <c r="H32" i="21"/>
  <c r="L17" i="21"/>
  <c r="L26" i="21"/>
  <c r="L23" i="21"/>
  <c r="L25" i="21" s="1"/>
  <c r="L13" i="21"/>
  <c r="L16" i="21"/>
  <c r="K53" i="19"/>
  <c r="K57" i="19" s="1"/>
  <c r="L28" i="21" l="1"/>
  <c r="L11" i="21"/>
  <c r="L14" i="21" s="1"/>
  <c r="L29" i="21"/>
  <c r="L36" i="21" s="1"/>
  <c r="L37" i="21" s="1"/>
  <c r="L38" i="21" s="1"/>
  <c r="X12" i="23"/>
  <c r="R13" i="23" s="1"/>
  <c r="L48" i="23"/>
  <c r="P48" i="23" s="1"/>
  <c r="P50" i="23" s="1"/>
  <c r="P51" i="23" s="1"/>
  <c r="M25" i="23"/>
  <c r="M26" i="23" s="1"/>
  <c r="K29" i="21"/>
  <c r="K19" i="21"/>
  <c r="J15" i="21"/>
  <c r="M32" i="21"/>
  <c r="L32" i="21"/>
  <c r="K32" i="21"/>
  <c r="L19" i="21"/>
  <c r="K14" i="21"/>
  <c r="M26" i="21"/>
  <c r="M23" i="21"/>
  <c r="M25" i="21" s="1"/>
  <c r="M11" i="21"/>
  <c r="M14" i="21" s="1"/>
  <c r="M17" i="21"/>
  <c r="J17" i="21" s="1"/>
  <c r="M30" i="21"/>
  <c r="J30" i="21" s="1"/>
  <c r="M27" i="21"/>
  <c r="J27" i="21" s="1"/>
  <c r="M15" i="21"/>
  <c r="M12" i="21"/>
  <c r="J12" i="21" s="1"/>
  <c r="J35" i="21" s="1"/>
  <c r="M28" i="21"/>
  <c r="J28" i="21" s="1"/>
  <c r="M16" i="21"/>
  <c r="J16" i="21" s="1"/>
  <c r="M13" i="21"/>
  <c r="J13" i="21" s="1"/>
  <c r="M18" i="21"/>
  <c r="J18" i="21" s="1"/>
  <c r="K25" i="21"/>
  <c r="J25" i="21" s="1"/>
  <c r="L20" i="21" l="1"/>
  <c r="L22" i="21" s="1"/>
  <c r="J23" i="21"/>
  <c r="N29" i="23"/>
  <c r="N31" i="23" s="1"/>
  <c r="N33" i="23" s="1"/>
  <c r="L29" i="23"/>
  <c r="L31" i="23" s="1"/>
  <c r="L33" i="23" s="1"/>
  <c r="J29" i="23"/>
  <c r="J31" i="23" s="1"/>
  <c r="J33" i="23" s="1"/>
  <c r="H29" i="23"/>
  <c r="H31" i="23" s="1"/>
  <c r="H33" i="23" s="1"/>
  <c r="M29" i="21"/>
  <c r="J26" i="21"/>
  <c r="J29" i="21" s="1"/>
  <c r="J11" i="21"/>
  <c r="J14" i="21" s="1"/>
  <c r="J19" i="21"/>
  <c r="M19" i="21"/>
  <c r="M20" i="21" s="1"/>
  <c r="M22" i="21" s="1"/>
  <c r="K20" i="21"/>
  <c r="K22" i="21" s="1"/>
  <c r="J20" i="21" l="1"/>
  <c r="K36" i="21"/>
  <c r="K37" i="21" s="1"/>
  <c r="K38" i="21" s="1"/>
  <c r="J22" i="21"/>
  <c r="J36" i="21" s="1"/>
  <c r="J37" i="21" s="1"/>
</calcChain>
</file>

<file path=xl/sharedStrings.xml><?xml version="1.0" encoding="utf-8"?>
<sst xmlns="http://schemas.openxmlformats.org/spreadsheetml/2006/main" count="596" uniqueCount="369">
  <si>
    <t>（参考様式）</t>
    <rPh sb="1" eb="3">
      <t>サンコウ</t>
    </rPh>
    <rPh sb="3" eb="5">
      <t>ヨウシキ</t>
    </rPh>
    <phoneticPr fontId="1"/>
  </si>
  <si>
    <t>施　設　の　部　門　別　面　積　表</t>
    <phoneticPr fontId="1"/>
  </si>
  <si>
    <t>区分</t>
    <rPh sb="0" eb="2">
      <t>クブン</t>
    </rPh>
    <phoneticPr fontId="1"/>
  </si>
  <si>
    <t>施 設 ・ 設 備</t>
  </si>
  <si>
    <t>面　　　　　　積（㎡）</t>
  </si>
  <si>
    <t>備　　　　　考</t>
  </si>
  <si>
    <t>1階</t>
  </si>
  <si>
    <t>2階</t>
  </si>
  <si>
    <t>3階</t>
  </si>
  <si>
    <t>4階</t>
  </si>
  <si>
    <t>壁芯</t>
    <rPh sb="0" eb="1">
      <t>カベ</t>
    </rPh>
    <rPh sb="1" eb="2">
      <t>シン</t>
    </rPh>
    <phoneticPr fontId="1"/>
  </si>
  <si>
    <t>有効</t>
    <rPh sb="0" eb="2">
      <t>ユウコウ</t>
    </rPh>
    <phoneticPr fontId="1"/>
  </si>
  <si>
    <t>計</t>
  </si>
  <si>
    <t>生 活 部 門</t>
    <rPh sb="0" eb="1">
      <t>ショウ</t>
    </rPh>
    <rPh sb="2" eb="3">
      <t>カツ</t>
    </rPh>
    <rPh sb="4" eb="5">
      <t>ブ</t>
    </rPh>
    <rPh sb="6" eb="7">
      <t>モン</t>
    </rPh>
    <phoneticPr fontId="1"/>
  </si>
  <si>
    <t>入所者用食堂</t>
    <rPh sb="0" eb="3">
      <t>ニュウショシャ</t>
    </rPh>
    <rPh sb="3" eb="4">
      <t>ヨウ</t>
    </rPh>
    <phoneticPr fontId="1"/>
  </si>
  <si>
    <t>入所者用談話室</t>
    <rPh sb="0" eb="3">
      <t>ニュウショシャ</t>
    </rPh>
    <rPh sb="3" eb="4">
      <t>ヨウ</t>
    </rPh>
    <phoneticPr fontId="1"/>
  </si>
  <si>
    <t>入所者用ﾚｸﾘｴｰｼｮﾝﾙｰﾑ</t>
    <rPh sb="0" eb="3">
      <t>ニュウショシャ</t>
    </rPh>
    <rPh sb="3" eb="4">
      <t>ヨウ</t>
    </rPh>
    <phoneticPr fontId="1"/>
  </si>
  <si>
    <t>浴室（一般浴室）</t>
  </si>
  <si>
    <t>浴室（特別浴室）</t>
  </si>
  <si>
    <t>洗面所</t>
  </si>
  <si>
    <t>便所</t>
  </si>
  <si>
    <t>汚物処理室</t>
  </si>
  <si>
    <t>洗濯室（洗濯場）</t>
  </si>
  <si>
    <t>通所者用デイルーム</t>
  </si>
  <si>
    <t>通所者用食堂</t>
    <rPh sb="4" eb="6">
      <t>ショクドウ</t>
    </rPh>
    <phoneticPr fontId="1"/>
  </si>
  <si>
    <t>通所者用談話室</t>
    <rPh sb="4" eb="7">
      <t>ダンワシツ</t>
    </rPh>
    <phoneticPr fontId="1"/>
  </si>
  <si>
    <t>医療部門</t>
    <rPh sb="0" eb="2">
      <t>イリョウ</t>
    </rPh>
    <rPh sb="2" eb="4">
      <t>ブモン</t>
    </rPh>
    <phoneticPr fontId="1"/>
  </si>
  <si>
    <t>診察室</t>
  </si>
  <si>
    <t>調剤室</t>
    <rPh sb="0" eb="2">
      <t>チョウザイ</t>
    </rPh>
    <rPh sb="2" eb="3">
      <t>シツ</t>
    </rPh>
    <phoneticPr fontId="1"/>
  </si>
  <si>
    <t>入所者用機能訓練室</t>
    <rPh sb="0" eb="3">
      <t>ニュウショシャ</t>
    </rPh>
    <rPh sb="3" eb="4">
      <t>ヨウ</t>
    </rPh>
    <phoneticPr fontId="1"/>
  </si>
  <si>
    <t>1㎡/人以上</t>
    <rPh sb="3" eb="4">
      <t>ニン</t>
    </rPh>
    <rPh sb="4" eb="6">
      <t>イジョウ</t>
    </rPh>
    <phoneticPr fontId="1"/>
  </si>
  <si>
    <t>通所者用機能訓練室</t>
    <rPh sb="0" eb="2">
      <t>ツウショ</t>
    </rPh>
    <rPh sb="2" eb="3">
      <t>シャ</t>
    </rPh>
    <rPh sb="3" eb="4">
      <t>ヨウ</t>
    </rPh>
    <rPh sb="4" eb="6">
      <t>キノウ</t>
    </rPh>
    <rPh sb="6" eb="8">
      <t>クンレン</t>
    </rPh>
    <rPh sb="8" eb="9">
      <t>シツ</t>
    </rPh>
    <phoneticPr fontId="1"/>
  </si>
  <si>
    <t>管 理 部 門</t>
    <rPh sb="0" eb="1">
      <t>カン</t>
    </rPh>
    <rPh sb="2" eb="3">
      <t>リ</t>
    </rPh>
    <rPh sb="4" eb="5">
      <t>ブ</t>
    </rPh>
    <rPh sb="6" eb="7">
      <t>モン</t>
    </rPh>
    <phoneticPr fontId="1"/>
  </si>
  <si>
    <t>サービスステーション</t>
  </si>
  <si>
    <t>ＰＴ・ＯＴ室</t>
  </si>
  <si>
    <t>事務室</t>
  </si>
  <si>
    <t>会議室</t>
  </si>
  <si>
    <t>家族相談室</t>
  </si>
  <si>
    <t>ボランティアルーム</t>
  </si>
  <si>
    <t>職員便所</t>
  </si>
  <si>
    <t>職員浴室</t>
  </si>
  <si>
    <t>職員食堂</t>
  </si>
  <si>
    <t>職員更衣室</t>
  </si>
  <si>
    <t>宿直・休憩室</t>
  </si>
  <si>
    <t>倉庫</t>
  </si>
  <si>
    <t>リネン庫</t>
  </si>
  <si>
    <t>サ</t>
  </si>
  <si>
    <t>調理室</t>
  </si>
  <si>
    <r>
      <rPr>
        <sz val="8"/>
        <rFont val="ＭＳ Ｐ明朝"/>
        <family val="1"/>
        <charset val="128"/>
      </rPr>
      <t xml:space="preserve"> </t>
    </r>
    <r>
      <rPr>
        <sz val="11"/>
        <rFont val="ＭＳ Ｐ明朝"/>
        <family val="1"/>
        <charset val="128"/>
      </rPr>
      <t>丨</t>
    </r>
    <phoneticPr fontId="1"/>
  </si>
  <si>
    <t>（配膳室･厨房、食品庫等）</t>
    <rPh sb="5" eb="7">
      <t>チュウボウ</t>
    </rPh>
    <rPh sb="8" eb="10">
      <t>ショクヒン</t>
    </rPh>
    <rPh sb="10" eb="11">
      <t>コ</t>
    </rPh>
    <rPh sb="11" eb="12">
      <t>トウ</t>
    </rPh>
    <phoneticPr fontId="1"/>
  </si>
  <si>
    <t>ビ</t>
  </si>
  <si>
    <t>機械室</t>
  </si>
  <si>
    <t>ス</t>
  </si>
  <si>
    <t>理美容室</t>
  </si>
  <si>
    <t>部</t>
  </si>
  <si>
    <t>売店</t>
  </si>
  <si>
    <t>門</t>
  </si>
  <si>
    <t>そ の 他</t>
    <rPh sb="4" eb="5">
      <t>タ</t>
    </rPh>
    <phoneticPr fontId="1"/>
  </si>
  <si>
    <t>玄関</t>
  </si>
  <si>
    <t>廊下</t>
  </si>
  <si>
    <t>・廊下幅（中　　ｍ／片　ｍ）</t>
    <phoneticPr fontId="1"/>
  </si>
  <si>
    <t>ホール</t>
  </si>
  <si>
    <t>エレベーター</t>
  </si>
  <si>
    <t>・エレベーター　　　　基</t>
    <phoneticPr fontId="1"/>
  </si>
  <si>
    <t>階段</t>
  </si>
  <si>
    <t>その他</t>
  </si>
  <si>
    <t>合　　　計</t>
    <phoneticPr fontId="1"/>
  </si>
  <si>
    <t xml:space="preserve"> 合築施設（居宅介護支援事業所等）</t>
    <rPh sb="6" eb="8">
      <t>キョタク</t>
    </rPh>
    <rPh sb="8" eb="10">
      <t>カイゴ</t>
    </rPh>
    <rPh sb="10" eb="12">
      <t>シエン</t>
    </rPh>
    <rPh sb="12" eb="15">
      <t>ジギョウショ</t>
    </rPh>
    <phoneticPr fontId="1"/>
  </si>
  <si>
    <t>総　　　合　　　　計</t>
  </si>
  <si>
    <t>（注）　１　この施設設備の面積は､各階平面図と一致している必要があります。</t>
    <phoneticPr fontId="1"/>
  </si>
  <si>
    <t>　　　　２　面積基準がある施設設備については、有効面積を表示してください。</t>
    <phoneticPr fontId="1"/>
  </si>
  <si>
    <t xml:space="preserve"> ◎ 内法幅表示であること</t>
    <phoneticPr fontId="1"/>
  </si>
  <si>
    <t xml:space="preserve"> ◎ 延床面積と合致すること</t>
    <phoneticPr fontId="1"/>
  </si>
  <si>
    <t xml:space="preserve"> ◎ 総延床面積と合致すること</t>
    <phoneticPr fontId="1"/>
  </si>
  <si>
    <t>（参考様式）</t>
    <rPh sb="1" eb="5">
      <t>サンコウヨウシキ</t>
    </rPh>
    <phoneticPr fontId="1"/>
  </si>
  <si>
    <t>併設施設の概要</t>
    <rPh sb="0" eb="2">
      <t>ヘイセツ</t>
    </rPh>
    <rPh sb="2" eb="4">
      <t>シセツ</t>
    </rPh>
    <rPh sb="5" eb="7">
      <t>ガイヨウ</t>
    </rPh>
    <phoneticPr fontId="1"/>
  </si>
  <si>
    <t>名称</t>
    <rPh sb="0" eb="2">
      <t>メイショウ</t>
    </rPh>
    <phoneticPr fontId="1"/>
  </si>
  <si>
    <t>種別</t>
    <rPh sb="0" eb="2">
      <t>シュベツ</t>
    </rPh>
    <phoneticPr fontId="1"/>
  </si>
  <si>
    <t>床数</t>
    <rPh sb="0" eb="1">
      <t>ショウ</t>
    </rPh>
    <rPh sb="1" eb="2">
      <t>スウ</t>
    </rPh>
    <phoneticPr fontId="1"/>
  </si>
  <si>
    <t>　　　　　床</t>
    <rPh sb="5" eb="6">
      <t>ショウ</t>
    </rPh>
    <phoneticPr fontId="1"/>
  </si>
  <si>
    <t>病（居）室数</t>
    <rPh sb="0" eb="1">
      <t>ビョウ</t>
    </rPh>
    <rPh sb="2" eb="3">
      <t>キョ</t>
    </rPh>
    <rPh sb="4" eb="5">
      <t>シツ</t>
    </rPh>
    <rPh sb="5" eb="6">
      <t>スウ</t>
    </rPh>
    <phoneticPr fontId="1"/>
  </si>
  <si>
    <t>　　　　　室</t>
    <rPh sb="5" eb="6">
      <t>シツ</t>
    </rPh>
    <phoneticPr fontId="1"/>
  </si>
  <si>
    <t>診療科目</t>
    <rPh sb="0" eb="2">
      <t>シンリョウ</t>
    </rPh>
    <rPh sb="2" eb="4">
      <t>カモク</t>
    </rPh>
    <phoneticPr fontId="1"/>
  </si>
  <si>
    <t>職員の配置状況</t>
    <rPh sb="0" eb="2">
      <t>ショクイン</t>
    </rPh>
    <rPh sb="3" eb="5">
      <t>ハイチ</t>
    </rPh>
    <rPh sb="5" eb="7">
      <t>ジョウキョウ</t>
    </rPh>
    <phoneticPr fontId="1"/>
  </si>
  <si>
    <t>医師</t>
    <rPh sb="0" eb="2">
      <t>イシ</t>
    </rPh>
    <phoneticPr fontId="1"/>
  </si>
  <si>
    <t>　常勤　　　　　　 人</t>
    <rPh sb="1" eb="3">
      <t>ジョウキン</t>
    </rPh>
    <rPh sb="10" eb="11">
      <t>ニン</t>
    </rPh>
    <phoneticPr fontId="1"/>
  </si>
  <si>
    <t>　非常勤　　　　　人</t>
    <rPh sb="1" eb="4">
      <t>ヒジョウキン</t>
    </rPh>
    <rPh sb="9" eb="10">
      <t>ニン</t>
    </rPh>
    <phoneticPr fontId="1"/>
  </si>
  <si>
    <t>看護職員</t>
    <rPh sb="0" eb="2">
      <t>カンゴ</t>
    </rPh>
    <rPh sb="2" eb="4">
      <t>ショクイン</t>
    </rPh>
    <phoneticPr fontId="1"/>
  </si>
  <si>
    <t>介護職員</t>
    <rPh sb="0" eb="2">
      <t>カイゴ</t>
    </rPh>
    <rPh sb="2" eb="4">
      <t>ショクイン</t>
    </rPh>
    <phoneticPr fontId="1"/>
  </si>
  <si>
    <t>相談指導員</t>
    <rPh sb="0" eb="2">
      <t>ソウダン</t>
    </rPh>
    <rPh sb="2" eb="5">
      <t>シドウイン</t>
    </rPh>
    <phoneticPr fontId="1"/>
  </si>
  <si>
    <t>理学療法士
作業療法士</t>
    <rPh sb="0" eb="2">
      <t>リガク</t>
    </rPh>
    <rPh sb="2" eb="5">
      <t>リョウホウシ</t>
    </rPh>
    <rPh sb="6" eb="11">
      <t>サギョウリョウホウシ</t>
    </rPh>
    <phoneticPr fontId="1"/>
  </si>
  <si>
    <t>栄養士</t>
    <rPh sb="0" eb="3">
      <t>エイヨウシ</t>
    </rPh>
    <phoneticPr fontId="1"/>
  </si>
  <si>
    <t>薬剤師</t>
    <rPh sb="0" eb="3">
      <t>ヤクザイシ</t>
    </rPh>
    <phoneticPr fontId="1"/>
  </si>
  <si>
    <t>調理師</t>
    <rPh sb="0" eb="2">
      <t>チョウリ</t>
    </rPh>
    <phoneticPr fontId="1"/>
  </si>
  <si>
    <t>事務職員</t>
    <rPh sb="0" eb="2">
      <t>ジム</t>
    </rPh>
    <rPh sb="2" eb="4">
      <t>ショクイン</t>
    </rPh>
    <phoneticPr fontId="1"/>
  </si>
  <si>
    <t>その他</t>
    <rPh sb="2" eb="3">
      <t>タ</t>
    </rPh>
    <phoneticPr fontId="1"/>
  </si>
  <si>
    <t>共用部分における利用計画の概要</t>
    <rPh sb="0" eb="2">
      <t>キョウヨウ</t>
    </rPh>
    <rPh sb="2" eb="4">
      <t>ブブン</t>
    </rPh>
    <rPh sb="8" eb="10">
      <t>リヨウ</t>
    </rPh>
    <rPh sb="10" eb="12">
      <t>ケイカク</t>
    </rPh>
    <rPh sb="13" eb="15">
      <t>ガイヨウ</t>
    </rPh>
    <phoneticPr fontId="1"/>
  </si>
  <si>
    <t>共用施設　（　　　　　　　　　　）</t>
    <rPh sb="0" eb="2">
      <t>キョウヨウ</t>
    </rPh>
    <rPh sb="2" eb="4">
      <t>シセツ</t>
    </rPh>
    <phoneticPr fontId="1"/>
  </si>
  <si>
    <t>（　　　　　　　　　　）としての
利用計画</t>
    <rPh sb="17" eb="19">
      <t>リヨウ</t>
    </rPh>
    <rPh sb="19" eb="21">
      <t>ケイカク</t>
    </rPh>
    <phoneticPr fontId="1"/>
  </si>
  <si>
    <t>利用時間</t>
    <rPh sb="0" eb="2">
      <t>リヨウ</t>
    </rPh>
    <rPh sb="2" eb="4">
      <t>ジカン</t>
    </rPh>
    <phoneticPr fontId="1"/>
  </si>
  <si>
    <t>従業者</t>
    <rPh sb="0" eb="3">
      <t>ジュウギョウシャ</t>
    </rPh>
    <phoneticPr fontId="1"/>
  </si>
  <si>
    <t>利用者数</t>
    <rPh sb="0" eb="2">
      <t>リヨウ</t>
    </rPh>
    <rPh sb="2" eb="3">
      <t>シャ</t>
    </rPh>
    <rPh sb="3" eb="4">
      <t>スウ</t>
    </rPh>
    <phoneticPr fontId="1"/>
  </si>
  <si>
    <t>利用内容</t>
    <rPh sb="0" eb="2">
      <t>リヨウ</t>
    </rPh>
    <rPh sb="2" eb="4">
      <t>ナイヨウ</t>
    </rPh>
    <phoneticPr fontId="1"/>
  </si>
  <si>
    <t>使用区間の区分</t>
    <rPh sb="0" eb="2">
      <t>シヨウ</t>
    </rPh>
    <rPh sb="2" eb="4">
      <t>クカン</t>
    </rPh>
    <rPh sb="5" eb="7">
      <t>クブン</t>
    </rPh>
    <phoneticPr fontId="1"/>
  </si>
  <si>
    <r>
      <t>居住費の算定にあたって</t>
    </r>
    <r>
      <rPr>
        <sz val="10"/>
        <color indexed="8"/>
        <rFont val="ＭＳ ゴシック"/>
        <family val="3"/>
        <charset val="128"/>
      </rPr>
      <t>（参考様式の説明）</t>
    </r>
    <phoneticPr fontId="1"/>
  </si>
  <si>
    <t>Ⅰ　算出根拠の求め方（概略）</t>
  </si>
  <si>
    <t>≪基本の式≫
　居住費（個室）　：　建設費用+支払利息＋光熱水費＋
　　　　　　　　　　　　建物維持管理費＋建物修繕費＋備品購入費</t>
    <phoneticPr fontId="16"/>
  </si>
  <si>
    <t>　居住費（多床室）：　光熱水費相当</t>
    <phoneticPr fontId="16"/>
  </si>
  <si>
    <r>
      <t>　①</t>
    </r>
    <r>
      <rPr>
        <sz val="7"/>
        <color indexed="8"/>
        <rFont val="ＭＳ 明朝"/>
        <family val="1"/>
        <charset val="128"/>
      </rPr>
      <t> 　</t>
    </r>
    <r>
      <rPr>
        <u/>
        <sz val="12"/>
        <color indexed="8"/>
        <rFont val="ＭＳ 明朝"/>
        <family val="1"/>
        <charset val="128"/>
      </rPr>
      <t>個室、多床室、その他・通所リハ等の区分で専用面積を算出</t>
    </r>
    <r>
      <rPr>
        <sz val="12"/>
        <color indexed="8"/>
        <rFont val="ＭＳ 明朝"/>
        <family val="1"/>
        <charset val="128"/>
      </rPr>
      <t>し、</t>
    </r>
    <r>
      <rPr>
        <u/>
        <sz val="12"/>
        <color indexed="8"/>
        <rFont val="ＭＳ 明朝"/>
        <family val="1"/>
        <charset val="128"/>
      </rPr>
      <t>費用を区分</t>
    </r>
    <r>
      <rPr>
        <sz val="12"/>
        <color indexed="8"/>
        <rFont val="ＭＳ 明朝"/>
        <family val="1"/>
        <charset val="128"/>
      </rPr>
      <t>しま
　　す。</t>
    </r>
    <phoneticPr fontId="16"/>
  </si>
  <si>
    <r>
      <t>　②　</t>
    </r>
    <r>
      <rPr>
        <sz val="12"/>
        <color indexed="8"/>
        <rFont val="ＭＳ 明朝"/>
        <family val="1"/>
        <charset val="128"/>
      </rPr>
      <t>建築工事総額から</t>
    </r>
    <r>
      <rPr>
        <u/>
        <sz val="12"/>
        <color indexed="8"/>
        <rFont val="ＭＳ 明朝"/>
        <family val="1"/>
        <charset val="128"/>
      </rPr>
      <t>控除すべき費用を除き</t>
    </r>
    <r>
      <rPr>
        <sz val="12"/>
        <color indexed="8"/>
        <rFont val="ＭＳ 明朝"/>
        <family val="1"/>
        <charset val="128"/>
      </rPr>
      <t>、算定期間で割り、純建設費用を求めま
　　す。</t>
    </r>
    <phoneticPr fontId="16"/>
  </si>
  <si>
    <t>　③ 　支払利息、光熱水費、建物維持管理費、建物修繕費、備品購入費を求めます。</t>
    <phoneticPr fontId="1"/>
  </si>
  <si>
    <r>
      <t>　④　</t>
    </r>
    <r>
      <rPr>
        <sz val="12"/>
        <color indexed="8"/>
        <rFont val="ＭＳ 明朝"/>
        <family val="1"/>
        <charset val="128"/>
      </rPr>
      <t>これらの費用を合計し、年間の居住費用を算出し、個室、多床室について、</t>
    </r>
    <r>
      <rPr>
        <u/>
        <sz val="12"/>
        <color indexed="8"/>
        <rFont val="ＭＳ 明朝"/>
        <family val="1"/>
        <charset val="128"/>
      </rPr>
      <t xml:space="preserve">各々の
</t>
    </r>
    <r>
      <rPr>
        <sz val="12"/>
        <color indexed="8"/>
        <rFont val="ＭＳ 明朝"/>
        <family val="1"/>
        <charset val="128"/>
      </rPr>
      <t>　　</t>
    </r>
    <r>
      <rPr>
        <u/>
        <sz val="12"/>
        <color indexed="8"/>
        <rFont val="ＭＳ 明朝"/>
        <family val="1"/>
        <charset val="128"/>
      </rPr>
      <t>一人当たりの日額を費用以下で決定</t>
    </r>
    <r>
      <rPr>
        <sz val="12"/>
        <color indexed="8"/>
        <rFont val="ＭＳ 明朝"/>
        <family val="1"/>
        <charset val="128"/>
      </rPr>
      <t>します。</t>
    </r>
    <phoneticPr fontId="16"/>
  </si>
  <si>
    <t>Ⅱ　注意事項及び補足説明</t>
  </si>
  <si>
    <r>
      <t>　　費用は、</t>
    </r>
    <r>
      <rPr>
        <u/>
        <sz val="12"/>
        <color indexed="8"/>
        <rFont val="ＭＳ 明朝"/>
        <family val="1"/>
        <charset val="128"/>
      </rPr>
      <t>個室、多床室、通所事業所（他の施設等）に面積按分を行って算出</t>
    </r>
    <r>
      <rPr>
        <sz val="12"/>
        <color indexed="8"/>
        <rFont val="ＭＳ 明朝"/>
        <family val="1"/>
        <charset val="128"/>
      </rPr>
      <t>してくだ
　さい。通所事業所等で使用しない部分は、個室・多床室の面積に按分して含めることが
　できます。</t>
    </r>
    <phoneticPr fontId="16"/>
  </si>
  <si>
    <t>≪No.4～居住費総年額≫　</t>
    <phoneticPr fontId="16"/>
  </si>
  <si>
    <r>
      <t>　〇　</t>
    </r>
    <r>
      <rPr>
        <u/>
        <sz val="12"/>
        <color indexed="8"/>
        <rFont val="ＭＳ 明朝"/>
        <family val="1"/>
        <charset val="128"/>
      </rPr>
      <t>多床室は光熱水費に相当する費用以外は含めることはできません。</t>
    </r>
    <phoneticPr fontId="16"/>
  </si>
  <si>
    <r>
      <t>　〇　建設費用から</t>
    </r>
    <r>
      <rPr>
        <sz val="12"/>
        <color indexed="8"/>
        <rFont val="ＭＳ ゴシック"/>
        <family val="3"/>
        <charset val="128"/>
      </rPr>
      <t>控除すべきもの（補助金等）</t>
    </r>
    <r>
      <rPr>
        <sz val="12"/>
        <color indexed="8"/>
        <rFont val="ＭＳ 明朝"/>
        <family val="1"/>
        <charset val="128"/>
      </rPr>
      <t>を除いてください。</t>
    </r>
    <phoneticPr fontId="16"/>
  </si>
  <si>
    <r>
      <t>　〇　</t>
    </r>
    <r>
      <rPr>
        <sz val="12"/>
        <color indexed="8"/>
        <rFont val="ＭＳ ゴシック"/>
        <family val="3"/>
        <charset val="128"/>
      </rPr>
      <t>特別な室料</t>
    </r>
    <r>
      <rPr>
        <sz val="12"/>
        <color indexed="8"/>
        <rFont val="ＭＳ 明朝"/>
        <family val="1"/>
        <charset val="128"/>
      </rPr>
      <t>を徴収する場合に積算に重複がないようにしてください。</t>
    </r>
    <phoneticPr fontId="16"/>
  </si>
  <si>
    <r>
      <t>　〇　算定期間は原則として</t>
    </r>
    <r>
      <rPr>
        <sz val="12"/>
        <color indexed="8"/>
        <rFont val="ＭＳ ゴシック"/>
        <family val="3"/>
        <charset val="128"/>
      </rPr>
      <t>借入金の償還年数</t>
    </r>
    <r>
      <rPr>
        <sz val="12"/>
        <color indexed="8"/>
        <rFont val="ＭＳ 明朝"/>
        <family val="1"/>
        <charset val="128"/>
      </rPr>
      <t>としてください。</t>
    </r>
    <phoneticPr fontId="16"/>
  </si>
  <si>
    <t>　〇　食費の算定に光熱水費の費用を含めている場合は、重複がないように厨房部分の光
　　熱水費を除しているか、また、備品等の費用にも重複がないか確認してください。</t>
    <phoneticPr fontId="1"/>
  </si>
  <si>
    <t>　〇　光熱水費は実績があれば実績で、無い場合は同等規模の施設を参考に積算してくだ
　　さい。</t>
    <phoneticPr fontId="16"/>
  </si>
  <si>
    <t>　※　これらの費用の確認のため、工事請負契約書（写）、設計監理業務委託契約書
　　（写）、補助金交付決定通知書（写）、償還計画表、光熱水費推計根拠、建物管理費
　　推計根拠、購入備品一覧表、その他必要な書類等を提出してください。
　※　既に提出しているものがあればそれで足りるものとします。</t>
    <rPh sb="98" eb="100">
      <t>ヒツヨウ</t>
    </rPh>
    <rPh sb="101" eb="103">
      <t>ショルイ</t>
    </rPh>
    <rPh sb="103" eb="104">
      <t>トウ</t>
    </rPh>
    <phoneticPr fontId="16"/>
  </si>
  <si>
    <t xml:space="preserve">（参考様式）　　　　　　　               　居住費（滞在費）の算定根拠　      </t>
    <rPh sb="29" eb="31">
      <t>キョジュウ</t>
    </rPh>
    <rPh sb="31" eb="32">
      <t>ヒ</t>
    </rPh>
    <rPh sb="33" eb="36">
      <t>タイザイヒ</t>
    </rPh>
    <rPh sb="38" eb="40">
      <t>サンテイ</t>
    </rPh>
    <rPh sb="40" eb="42">
      <t>コンキョ</t>
    </rPh>
    <phoneticPr fontId="16"/>
  </si>
  <si>
    <t>の部分に入力して下さい。</t>
    <rPh sb="1" eb="3">
      <t>ブブン</t>
    </rPh>
    <rPh sb="4" eb="6">
      <t>ニュウリョク</t>
    </rPh>
    <rPh sb="8" eb="9">
      <t>クダ</t>
    </rPh>
    <phoneticPr fontId="16"/>
  </si>
  <si>
    <t>No</t>
    <phoneticPr fontId="16"/>
  </si>
  <si>
    <t>区分</t>
    <rPh sb="0" eb="2">
      <t>クブン</t>
    </rPh>
    <phoneticPr fontId="16"/>
  </si>
  <si>
    <t>金額等</t>
    <rPh sb="0" eb="2">
      <t>キンガク</t>
    </rPh>
    <rPh sb="2" eb="3">
      <t>トウ</t>
    </rPh>
    <phoneticPr fontId="16"/>
  </si>
  <si>
    <t>施設の種類</t>
    <rPh sb="0" eb="2">
      <t>シセツ</t>
    </rPh>
    <rPh sb="3" eb="5">
      <t>シュルイ</t>
    </rPh>
    <phoneticPr fontId="16"/>
  </si>
  <si>
    <t>備考</t>
    <rPh sb="0" eb="2">
      <t>ビコウ</t>
    </rPh>
    <phoneticPr fontId="16"/>
  </si>
  <si>
    <t>その他・通所ﾘﾊ等</t>
    <rPh sb="2" eb="3">
      <t>タ</t>
    </rPh>
    <rPh sb="4" eb="6">
      <t>ツウショ</t>
    </rPh>
    <rPh sb="8" eb="9">
      <t>トウ</t>
    </rPh>
    <phoneticPr fontId="16"/>
  </si>
  <si>
    <t>ユニット型
個室</t>
    <rPh sb="4" eb="5">
      <t>カタ</t>
    </rPh>
    <rPh sb="6" eb="8">
      <t>コシツ</t>
    </rPh>
    <phoneticPr fontId="16"/>
  </si>
  <si>
    <t>従来型</t>
    <rPh sb="0" eb="3">
      <t>ジュウライガタ</t>
    </rPh>
    <phoneticPr fontId="16"/>
  </si>
  <si>
    <t>従来型個室</t>
    <rPh sb="0" eb="3">
      <t>ジュウライガタ</t>
    </rPh>
    <rPh sb="3" eb="5">
      <t>コシツ</t>
    </rPh>
    <phoneticPr fontId="16"/>
  </si>
  <si>
    <t>多床室</t>
    <rPh sb="0" eb="1">
      <t>オオ</t>
    </rPh>
    <rPh sb="1" eb="2">
      <t>ユカ</t>
    </rPh>
    <rPh sb="2" eb="3">
      <t>シツ</t>
    </rPh>
    <phoneticPr fontId="16"/>
  </si>
  <si>
    <t>人</t>
    <rPh sb="0" eb="1">
      <t>ニン</t>
    </rPh>
    <phoneticPr fontId="16"/>
  </si>
  <si>
    <t>定員</t>
    <rPh sb="0" eb="2">
      <t>テイイン</t>
    </rPh>
    <phoneticPr fontId="16"/>
  </si>
  <si>
    <t>施設面積</t>
    <rPh sb="0" eb="2">
      <t>シセツ</t>
    </rPh>
    <rPh sb="2" eb="4">
      <t>メンセキ</t>
    </rPh>
    <phoneticPr fontId="16"/>
  </si>
  <si>
    <t>専用面積</t>
    <rPh sb="0" eb="2">
      <t>センヨウ</t>
    </rPh>
    <rPh sb="2" eb="4">
      <t>メンセキ</t>
    </rPh>
    <phoneticPr fontId="16"/>
  </si>
  <si>
    <t>㎡</t>
    <phoneticPr fontId="16"/>
  </si>
  <si>
    <t>施設の種類別の専用面積を入力</t>
    <rPh sb="0" eb="2">
      <t>シセツ</t>
    </rPh>
    <rPh sb="3" eb="5">
      <t>シュルイ</t>
    </rPh>
    <rPh sb="5" eb="6">
      <t>ベツ</t>
    </rPh>
    <rPh sb="7" eb="9">
      <t>センヨウ</t>
    </rPh>
    <rPh sb="9" eb="11">
      <t>メンセキ</t>
    </rPh>
    <rPh sb="12" eb="14">
      <t>ニュウリョク</t>
    </rPh>
    <phoneticPr fontId="16"/>
  </si>
  <si>
    <t>専用面積の割合</t>
    <rPh sb="0" eb="2">
      <t>センヨウ</t>
    </rPh>
    <rPh sb="2" eb="4">
      <t>メンセキ</t>
    </rPh>
    <rPh sb="5" eb="7">
      <t>ワリアイ</t>
    </rPh>
    <phoneticPr fontId="16"/>
  </si>
  <si>
    <t>％</t>
    <phoneticPr fontId="16"/>
  </si>
  <si>
    <t>居住費総年額</t>
    <rPh sb="0" eb="2">
      <t>キョジュウ</t>
    </rPh>
    <rPh sb="2" eb="3">
      <t>ヒ</t>
    </rPh>
    <rPh sb="3" eb="4">
      <t>ソウ</t>
    </rPh>
    <rPh sb="4" eb="6">
      <t>ネンガク</t>
    </rPh>
    <phoneticPr fontId="16"/>
  </si>
  <si>
    <t>建設費用</t>
    <rPh sb="0" eb="2">
      <t>ケンセツ</t>
    </rPh>
    <rPh sb="2" eb="4">
      <t>ヒヨウ</t>
    </rPh>
    <phoneticPr fontId="16"/>
  </si>
  <si>
    <t>施設全体の純建設費用</t>
    <rPh sb="0" eb="2">
      <t>シセツ</t>
    </rPh>
    <rPh sb="2" eb="4">
      <t>ゼンタイ</t>
    </rPh>
    <rPh sb="5" eb="6">
      <t>ジュン</t>
    </rPh>
    <rPh sb="6" eb="8">
      <t>ケンセツ</t>
    </rPh>
    <rPh sb="8" eb="10">
      <t>ヒヨウ</t>
    </rPh>
    <phoneticPr fontId="16"/>
  </si>
  <si>
    <t>建設工事費総額</t>
    <rPh sb="0" eb="2">
      <t>ケンセツ</t>
    </rPh>
    <rPh sb="2" eb="5">
      <t>コウジヒ</t>
    </rPh>
    <rPh sb="5" eb="7">
      <t>ソウガク</t>
    </rPh>
    <phoneticPr fontId="16"/>
  </si>
  <si>
    <t>工事請負費</t>
    <rPh sb="0" eb="2">
      <t>コウジ</t>
    </rPh>
    <rPh sb="2" eb="4">
      <t>ウケオイ</t>
    </rPh>
    <rPh sb="4" eb="5">
      <t>ヒ</t>
    </rPh>
    <phoneticPr fontId="16"/>
  </si>
  <si>
    <t>円</t>
    <rPh sb="0" eb="1">
      <t>エン</t>
    </rPh>
    <phoneticPr fontId="16"/>
  </si>
  <si>
    <t>専用面積の割合で按分</t>
    <rPh sb="0" eb="2">
      <t>センヨウ</t>
    </rPh>
    <rPh sb="2" eb="4">
      <t>メンセキ</t>
    </rPh>
    <rPh sb="5" eb="7">
      <t>ワリアイ</t>
    </rPh>
    <rPh sb="8" eb="10">
      <t>アンブン</t>
    </rPh>
    <phoneticPr fontId="16"/>
  </si>
  <si>
    <t>設計監理料</t>
    <rPh sb="0" eb="2">
      <t>セッケイ</t>
    </rPh>
    <rPh sb="2" eb="4">
      <t>カンリ</t>
    </rPh>
    <rPh sb="4" eb="5">
      <t>リョウ</t>
    </rPh>
    <phoneticPr fontId="16"/>
  </si>
  <si>
    <t>その他</t>
    <rPh sb="2" eb="3">
      <t>ホカ</t>
    </rPh>
    <phoneticPr fontId="16"/>
  </si>
  <si>
    <t>土地造成費等</t>
    <rPh sb="0" eb="2">
      <t>トチ</t>
    </rPh>
    <rPh sb="2" eb="5">
      <t>ゾウセイヒ</t>
    </rPh>
    <rPh sb="5" eb="6">
      <t>トウ</t>
    </rPh>
    <phoneticPr fontId="16"/>
  </si>
  <si>
    <t>合計</t>
    <rPh sb="0" eb="2">
      <t>ゴウケイ</t>
    </rPh>
    <phoneticPr fontId="16"/>
  </si>
  <si>
    <t>建設工事費から控除する金額</t>
    <rPh sb="0" eb="2">
      <t>ケンセツ</t>
    </rPh>
    <rPh sb="2" eb="5">
      <t>コウジヒ</t>
    </rPh>
    <rPh sb="7" eb="9">
      <t>コウジョ</t>
    </rPh>
    <rPh sb="11" eb="13">
      <t>キンガク</t>
    </rPh>
    <phoneticPr fontId="16"/>
  </si>
  <si>
    <t>解体工事費</t>
    <rPh sb="0" eb="2">
      <t>カイタイ</t>
    </rPh>
    <rPh sb="2" eb="5">
      <t>コウジヒ</t>
    </rPh>
    <phoneticPr fontId="16"/>
  </si>
  <si>
    <t>県補助金</t>
    <rPh sb="0" eb="1">
      <t>ケン</t>
    </rPh>
    <rPh sb="1" eb="4">
      <t>ホジョキン</t>
    </rPh>
    <phoneticPr fontId="16"/>
  </si>
  <si>
    <t>市町村補助金</t>
    <rPh sb="0" eb="3">
      <t>シチョウソン</t>
    </rPh>
    <rPh sb="3" eb="6">
      <t>ホジョキン</t>
    </rPh>
    <phoneticPr fontId="16"/>
  </si>
  <si>
    <t>その他補助金</t>
    <rPh sb="2" eb="3">
      <t>ホカ</t>
    </rPh>
    <rPh sb="3" eb="6">
      <t>ホジョキン</t>
    </rPh>
    <phoneticPr fontId="16"/>
  </si>
  <si>
    <t>純建設費用</t>
    <rPh sb="0" eb="1">
      <t>ジュン</t>
    </rPh>
    <rPh sb="1" eb="3">
      <t>ケンセツ</t>
    </rPh>
    <rPh sb="3" eb="5">
      <t>ヒヨウ</t>
    </rPh>
    <phoneticPr fontId="16"/>
  </si>
  <si>
    <t>建設工事費総額－控除する金額</t>
    <rPh sb="0" eb="2">
      <t>ケンセツ</t>
    </rPh>
    <rPh sb="2" eb="5">
      <t>コウジヒ</t>
    </rPh>
    <rPh sb="5" eb="7">
      <t>ソウガク</t>
    </rPh>
    <rPh sb="8" eb="10">
      <t>コウジョ</t>
    </rPh>
    <rPh sb="12" eb="14">
      <t>キンガク</t>
    </rPh>
    <phoneticPr fontId="16"/>
  </si>
  <si>
    <t>算定期間</t>
    <rPh sb="0" eb="2">
      <t>サンテイ</t>
    </rPh>
    <rPh sb="2" eb="4">
      <t>キカン</t>
    </rPh>
    <phoneticPr fontId="16"/>
  </si>
  <si>
    <t>年</t>
    <rPh sb="0" eb="1">
      <t>ネン</t>
    </rPh>
    <phoneticPr fontId="16"/>
  </si>
  <si>
    <t>原則として借入金の償還年数</t>
    <rPh sb="0" eb="2">
      <t>ゲンソク</t>
    </rPh>
    <rPh sb="5" eb="8">
      <t>カリイレキン</t>
    </rPh>
    <rPh sb="9" eb="11">
      <t>ショウカン</t>
    </rPh>
    <rPh sb="11" eb="13">
      <t>ネンスウ</t>
    </rPh>
    <phoneticPr fontId="16"/>
  </si>
  <si>
    <t>純建設費年額</t>
    <rPh sb="0" eb="1">
      <t>ジュン</t>
    </rPh>
    <rPh sb="1" eb="4">
      <t>ケンセツヒ</t>
    </rPh>
    <rPh sb="4" eb="6">
      <t>ネンガク</t>
    </rPh>
    <phoneticPr fontId="16"/>
  </si>
  <si>
    <t>円/年</t>
    <rPh sb="0" eb="1">
      <t>エン</t>
    </rPh>
    <rPh sb="2" eb="3">
      <t>ネン</t>
    </rPh>
    <phoneticPr fontId="16"/>
  </si>
  <si>
    <t>純建設費用÷算定期間</t>
    <rPh sb="0" eb="1">
      <t>ジュン</t>
    </rPh>
    <rPh sb="1" eb="3">
      <t>ケンセツ</t>
    </rPh>
    <rPh sb="3" eb="5">
      <t>ヒヨウ</t>
    </rPh>
    <rPh sb="6" eb="8">
      <t>サンテイ</t>
    </rPh>
    <rPh sb="8" eb="10">
      <t>キカン</t>
    </rPh>
    <phoneticPr fontId="16"/>
  </si>
  <si>
    <t>支払利息</t>
    <rPh sb="0" eb="2">
      <t>シハライ</t>
    </rPh>
    <rPh sb="2" eb="4">
      <t>リソク</t>
    </rPh>
    <phoneticPr fontId="16"/>
  </si>
  <si>
    <t>施設整備に係る支払利息総額</t>
    <rPh sb="0" eb="2">
      <t>シセツ</t>
    </rPh>
    <rPh sb="2" eb="4">
      <t>セイビ</t>
    </rPh>
    <rPh sb="5" eb="6">
      <t>カカ</t>
    </rPh>
    <rPh sb="7" eb="9">
      <t>シハライ</t>
    </rPh>
    <rPh sb="9" eb="11">
      <t>リソク</t>
    </rPh>
    <rPh sb="11" eb="13">
      <t>ソウガク</t>
    </rPh>
    <phoneticPr fontId="16"/>
  </si>
  <si>
    <t>償還期間中に支払う利息の総額</t>
    <rPh sb="0" eb="2">
      <t>ショウカン</t>
    </rPh>
    <rPh sb="2" eb="5">
      <t>キカンチュウ</t>
    </rPh>
    <rPh sb="6" eb="8">
      <t>シハラ</t>
    </rPh>
    <rPh sb="9" eb="11">
      <t>リソク</t>
    </rPh>
    <rPh sb="12" eb="14">
      <t>ソウガク</t>
    </rPh>
    <phoneticPr fontId="16"/>
  </si>
  <si>
    <t>償還年数</t>
    <rPh sb="0" eb="2">
      <t>ショウカン</t>
    </rPh>
    <rPh sb="2" eb="4">
      <t>ネンスウ</t>
    </rPh>
    <phoneticPr fontId="16"/>
  </si>
  <si>
    <t>支払利息年額</t>
    <rPh sb="0" eb="2">
      <t>シハライ</t>
    </rPh>
    <rPh sb="2" eb="4">
      <t>リソク</t>
    </rPh>
    <rPh sb="4" eb="6">
      <t>ネンガク</t>
    </rPh>
    <phoneticPr fontId="16"/>
  </si>
  <si>
    <t>支払利息総額÷算定期間</t>
    <rPh sb="0" eb="2">
      <t>シハライ</t>
    </rPh>
    <rPh sb="2" eb="4">
      <t>リソク</t>
    </rPh>
    <rPh sb="4" eb="6">
      <t>ソウガク</t>
    </rPh>
    <rPh sb="7" eb="9">
      <t>サンテイ</t>
    </rPh>
    <rPh sb="9" eb="11">
      <t>キカン</t>
    </rPh>
    <phoneticPr fontId="16"/>
  </si>
  <si>
    <t>光熱水費</t>
    <rPh sb="0" eb="1">
      <t>ヒカリ</t>
    </rPh>
    <rPh sb="1" eb="2">
      <t>ネツ</t>
    </rPh>
    <rPh sb="2" eb="3">
      <t>ミズ</t>
    </rPh>
    <rPh sb="3" eb="4">
      <t>ヒ</t>
    </rPh>
    <phoneticPr fontId="16"/>
  </si>
  <si>
    <t>電気料金</t>
    <rPh sb="0" eb="2">
      <t>デンキ</t>
    </rPh>
    <rPh sb="2" eb="4">
      <t>リョウキン</t>
    </rPh>
    <phoneticPr fontId="16"/>
  </si>
  <si>
    <t>食費と二重計算にならないこと
専用面積の割合で按分</t>
    <rPh sb="0" eb="2">
      <t>ショクヒ</t>
    </rPh>
    <rPh sb="3" eb="5">
      <t>ニジュウ</t>
    </rPh>
    <rPh sb="5" eb="7">
      <t>ケイサン</t>
    </rPh>
    <rPh sb="15" eb="17">
      <t>センヨウ</t>
    </rPh>
    <rPh sb="17" eb="19">
      <t>メンセキ</t>
    </rPh>
    <rPh sb="20" eb="22">
      <t>ワリアイ</t>
    </rPh>
    <rPh sb="23" eb="25">
      <t>アンブン</t>
    </rPh>
    <phoneticPr fontId="16"/>
  </si>
  <si>
    <t>ガス料金</t>
    <rPh sb="2" eb="4">
      <t>リョウキン</t>
    </rPh>
    <phoneticPr fontId="16"/>
  </si>
  <si>
    <t>水道料金</t>
    <rPh sb="0" eb="2">
      <t>スイドウ</t>
    </rPh>
    <rPh sb="2" eb="4">
      <t>リョウキン</t>
    </rPh>
    <phoneticPr fontId="16"/>
  </si>
  <si>
    <t>建物維持管理費（賃借料、定期点検費等）</t>
    <rPh sb="0" eb="2">
      <t>タテモノ</t>
    </rPh>
    <rPh sb="2" eb="4">
      <t>イジ</t>
    </rPh>
    <rPh sb="4" eb="7">
      <t>カンリヒ</t>
    </rPh>
    <rPh sb="8" eb="11">
      <t>チンシャクリョウ</t>
    </rPh>
    <rPh sb="12" eb="14">
      <t>テイキ</t>
    </rPh>
    <rPh sb="14" eb="16">
      <t>テンケン</t>
    </rPh>
    <rPh sb="16" eb="17">
      <t>ヒ</t>
    </rPh>
    <rPh sb="17" eb="18">
      <t>トウ</t>
    </rPh>
    <phoneticPr fontId="16"/>
  </si>
  <si>
    <t>専用面積の割合で按分、清掃費計上不可</t>
    <rPh sb="0" eb="2">
      <t>センヨウ</t>
    </rPh>
    <rPh sb="2" eb="4">
      <t>メンセキ</t>
    </rPh>
    <rPh sb="5" eb="7">
      <t>ワリアイ</t>
    </rPh>
    <rPh sb="8" eb="10">
      <t>アンブン</t>
    </rPh>
    <rPh sb="11" eb="13">
      <t>セイソウ</t>
    </rPh>
    <rPh sb="13" eb="14">
      <t>ヒ</t>
    </rPh>
    <rPh sb="14" eb="16">
      <t>ケイジョウ</t>
    </rPh>
    <rPh sb="16" eb="18">
      <t>フカ</t>
    </rPh>
    <phoneticPr fontId="16"/>
  </si>
  <si>
    <t>建物修繕費</t>
    <rPh sb="0" eb="2">
      <t>タテモノ</t>
    </rPh>
    <rPh sb="2" eb="5">
      <t>シュウゼンヒ</t>
    </rPh>
    <phoneticPr fontId="16"/>
  </si>
  <si>
    <t>１㎡当たりの修繕費（積立額）月額</t>
    <rPh sb="2" eb="3">
      <t>ア</t>
    </rPh>
    <rPh sb="6" eb="9">
      <t>シュウゼンヒ</t>
    </rPh>
    <rPh sb="10" eb="13">
      <t>ツミタテガク</t>
    </rPh>
    <rPh sb="14" eb="16">
      <t>ゲツガク</t>
    </rPh>
    <phoneticPr fontId="16"/>
  </si>
  <si>
    <t>円/㎡・月</t>
    <rPh sb="0" eb="1">
      <t>エン</t>
    </rPh>
    <rPh sb="4" eb="5">
      <t>ゲツ</t>
    </rPh>
    <phoneticPr fontId="16"/>
  </si>
  <si>
    <t>200円/㎡・月～300円/㎡・月が標準</t>
    <rPh sb="3" eb="4">
      <t>エン</t>
    </rPh>
    <rPh sb="7" eb="8">
      <t>ゲツ</t>
    </rPh>
    <rPh sb="12" eb="13">
      <t>エン</t>
    </rPh>
    <rPh sb="16" eb="17">
      <t>ゲツ</t>
    </rPh>
    <rPh sb="18" eb="20">
      <t>ヒョウジュン</t>
    </rPh>
    <phoneticPr fontId="16"/>
  </si>
  <si>
    <t>修繕費（積立額）年額</t>
    <rPh sb="0" eb="3">
      <t>シュウゼンヒ</t>
    </rPh>
    <rPh sb="4" eb="7">
      <t>ツミタテガク</t>
    </rPh>
    <rPh sb="8" eb="10">
      <t>ネンガク</t>
    </rPh>
    <phoneticPr fontId="16"/>
  </si>
  <si>
    <t>月額×専用面積×12ヶ月</t>
    <rPh sb="0" eb="2">
      <t>ゲツガク</t>
    </rPh>
    <rPh sb="3" eb="5">
      <t>センヨウ</t>
    </rPh>
    <rPh sb="5" eb="7">
      <t>メンセキ</t>
    </rPh>
    <rPh sb="11" eb="12">
      <t>ゲツ</t>
    </rPh>
    <phoneticPr fontId="16"/>
  </si>
  <si>
    <t>備品購入費</t>
    <rPh sb="0" eb="2">
      <t>ビヒン</t>
    </rPh>
    <rPh sb="2" eb="5">
      <t>コウニュウヒ</t>
    </rPh>
    <phoneticPr fontId="16"/>
  </si>
  <si>
    <t>介護用備品・事務備品は除くこと</t>
    <rPh sb="0" eb="2">
      <t>カイゴ</t>
    </rPh>
    <rPh sb="2" eb="3">
      <t>ヨウ</t>
    </rPh>
    <rPh sb="3" eb="5">
      <t>ビヒン</t>
    </rPh>
    <rPh sb="6" eb="8">
      <t>ジム</t>
    </rPh>
    <rPh sb="8" eb="10">
      <t>ビヒン</t>
    </rPh>
    <rPh sb="11" eb="12">
      <t>ノゾ</t>
    </rPh>
    <phoneticPr fontId="16"/>
  </si>
  <si>
    <t>算定期間（更新サイクル）</t>
    <rPh sb="0" eb="2">
      <t>サンテイ</t>
    </rPh>
    <rPh sb="2" eb="4">
      <t>キカン</t>
    </rPh>
    <rPh sb="5" eb="7">
      <t>コウシン</t>
    </rPh>
    <phoneticPr fontId="16"/>
  </si>
  <si>
    <t>5～10年程度の範囲で設定する</t>
    <rPh sb="4" eb="5">
      <t>ネン</t>
    </rPh>
    <rPh sb="5" eb="7">
      <t>テイド</t>
    </rPh>
    <rPh sb="8" eb="10">
      <t>ハンイ</t>
    </rPh>
    <rPh sb="11" eb="13">
      <t>セッテイ</t>
    </rPh>
    <phoneticPr fontId="16"/>
  </si>
  <si>
    <t>備品購入費年額</t>
    <rPh sb="0" eb="2">
      <t>ビヒン</t>
    </rPh>
    <rPh sb="2" eb="5">
      <t>コウニュウヒ</t>
    </rPh>
    <rPh sb="5" eb="7">
      <t>ネンガク</t>
    </rPh>
    <phoneticPr fontId="16"/>
  </si>
  <si>
    <t>備品購入費÷算定期間</t>
    <rPh sb="0" eb="2">
      <t>ビヒン</t>
    </rPh>
    <rPh sb="2" eb="5">
      <t>コウニュウヒ</t>
    </rPh>
    <rPh sb="6" eb="8">
      <t>サンテイ</t>
    </rPh>
    <rPh sb="8" eb="10">
      <t>キカン</t>
    </rPh>
    <phoneticPr fontId="16"/>
  </si>
  <si>
    <t>多床室は光熱水費のみ計上</t>
    <rPh sb="0" eb="1">
      <t>オオ</t>
    </rPh>
    <rPh sb="1" eb="2">
      <t>ユカ</t>
    </rPh>
    <rPh sb="2" eb="3">
      <t>シツ</t>
    </rPh>
    <rPh sb="4" eb="5">
      <t>ヒカリ</t>
    </rPh>
    <rPh sb="5" eb="6">
      <t>ネツ</t>
    </rPh>
    <rPh sb="6" eb="7">
      <t>ミズ</t>
    </rPh>
    <rPh sb="7" eb="8">
      <t>ヒ</t>
    </rPh>
    <rPh sb="10" eb="12">
      <t>ケイジョウ</t>
    </rPh>
    <phoneticPr fontId="16"/>
  </si>
  <si>
    <t>居住費総日額</t>
    <rPh sb="0" eb="2">
      <t>キョジュウ</t>
    </rPh>
    <rPh sb="2" eb="3">
      <t>ヒ</t>
    </rPh>
    <rPh sb="3" eb="4">
      <t>ソウ</t>
    </rPh>
    <rPh sb="4" eb="6">
      <t>ニチガク</t>
    </rPh>
    <phoneticPr fontId="16"/>
  </si>
  <si>
    <t>円/日</t>
    <rPh sb="0" eb="1">
      <t>エン</t>
    </rPh>
    <rPh sb="2" eb="3">
      <t>ニチ</t>
    </rPh>
    <phoneticPr fontId="16"/>
  </si>
  <si>
    <t>居住費総年額÷365</t>
    <rPh sb="0" eb="2">
      <t>キョジュウ</t>
    </rPh>
    <rPh sb="2" eb="3">
      <t>ヒ</t>
    </rPh>
    <rPh sb="3" eb="4">
      <t>ソウ</t>
    </rPh>
    <rPh sb="4" eb="6">
      <t>ネンガク</t>
    </rPh>
    <phoneticPr fontId="16"/>
  </si>
  <si>
    <t>利用者一人当たりの居住費（滞在費）日額</t>
    <rPh sb="0" eb="3">
      <t>リヨウシャ</t>
    </rPh>
    <rPh sb="3" eb="5">
      <t>ヒトリ</t>
    </rPh>
    <rPh sb="5" eb="6">
      <t>ア</t>
    </rPh>
    <rPh sb="9" eb="11">
      <t>キョジュウ</t>
    </rPh>
    <rPh sb="11" eb="12">
      <t>ヒ</t>
    </rPh>
    <rPh sb="13" eb="16">
      <t>タイザイヒ</t>
    </rPh>
    <rPh sb="17" eb="19">
      <t>ニチガク</t>
    </rPh>
    <phoneticPr fontId="16"/>
  </si>
  <si>
    <t>円/人日</t>
    <rPh sb="0" eb="1">
      <t>エン</t>
    </rPh>
    <rPh sb="2" eb="3">
      <t>ニン</t>
    </rPh>
    <rPh sb="3" eb="4">
      <t>ニチ</t>
    </rPh>
    <phoneticPr fontId="16"/>
  </si>
  <si>
    <t>居住費日額÷入居定員</t>
    <rPh sb="0" eb="2">
      <t>キョジュウ</t>
    </rPh>
    <rPh sb="2" eb="3">
      <t>ヒ</t>
    </rPh>
    <rPh sb="3" eb="5">
      <t>ニチガク</t>
    </rPh>
    <rPh sb="6" eb="8">
      <t>ニュウキョ</t>
    </rPh>
    <rPh sb="8" eb="10">
      <t>テイイン</t>
    </rPh>
    <phoneticPr fontId="16"/>
  </si>
  <si>
    <t>決定した居住費</t>
    <rPh sb="0" eb="2">
      <t>ケッテイ</t>
    </rPh>
    <rPh sb="4" eb="6">
      <t>キョジュウ</t>
    </rPh>
    <rPh sb="6" eb="7">
      <t>ヒ</t>
    </rPh>
    <phoneticPr fontId="16"/>
  </si>
  <si>
    <t>日額</t>
    <rPh sb="0" eb="2">
      <t>ニチガク</t>
    </rPh>
    <phoneticPr fontId="16"/>
  </si>
  <si>
    <t>前記上限額以下の日額を設定する</t>
    <rPh sb="0" eb="2">
      <t>ゼンキ</t>
    </rPh>
    <rPh sb="2" eb="5">
      <t>ジョウゲンガク</t>
    </rPh>
    <rPh sb="5" eb="7">
      <t>イカ</t>
    </rPh>
    <rPh sb="8" eb="10">
      <t>ニチガク</t>
    </rPh>
    <rPh sb="11" eb="13">
      <t>セッテイ</t>
    </rPh>
    <phoneticPr fontId="16"/>
  </si>
  <si>
    <t>月額</t>
    <rPh sb="0" eb="2">
      <t>ゲツガク</t>
    </rPh>
    <phoneticPr fontId="16"/>
  </si>
  <si>
    <t>円/人月</t>
    <rPh sb="0" eb="1">
      <t>エン</t>
    </rPh>
    <rPh sb="2" eb="3">
      <t>ニン</t>
    </rPh>
    <rPh sb="3" eb="4">
      <t>ゲツ</t>
    </rPh>
    <phoneticPr fontId="16"/>
  </si>
  <si>
    <t>日額×30</t>
    <rPh sb="0" eb="2">
      <t>ニチガク</t>
    </rPh>
    <phoneticPr fontId="16"/>
  </si>
  <si>
    <t>（添付する資料）</t>
    <rPh sb="1" eb="3">
      <t>テンプ</t>
    </rPh>
    <rPh sb="5" eb="7">
      <t>シリョウ</t>
    </rPh>
    <phoneticPr fontId="16"/>
  </si>
  <si>
    <t>工事請負契約書（写）、設計監理業務委託契約書（写）、補助金交付決定通知書（写）、償還計画表、光熱水費推計根拠、建物管理費推計根拠</t>
    <rPh sb="0" eb="2">
      <t>コウジ</t>
    </rPh>
    <rPh sb="2" eb="4">
      <t>ウケオイ</t>
    </rPh>
    <rPh sb="4" eb="7">
      <t>ケイヤクショ</t>
    </rPh>
    <rPh sb="8" eb="9">
      <t>ウツ</t>
    </rPh>
    <rPh sb="11" eb="13">
      <t>セッケイ</t>
    </rPh>
    <rPh sb="13" eb="15">
      <t>カンリ</t>
    </rPh>
    <rPh sb="15" eb="17">
      <t>ギョウム</t>
    </rPh>
    <rPh sb="17" eb="19">
      <t>イタク</t>
    </rPh>
    <rPh sb="19" eb="22">
      <t>ケイヤクショ</t>
    </rPh>
    <rPh sb="23" eb="24">
      <t>ウツ</t>
    </rPh>
    <rPh sb="26" eb="29">
      <t>ホジョキン</t>
    </rPh>
    <rPh sb="29" eb="31">
      <t>コウフ</t>
    </rPh>
    <rPh sb="31" eb="33">
      <t>ケッテイ</t>
    </rPh>
    <rPh sb="33" eb="36">
      <t>ツウチショ</t>
    </rPh>
    <rPh sb="37" eb="38">
      <t>ウツ</t>
    </rPh>
    <rPh sb="40" eb="42">
      <t>ショウカン</t>
    </rPh>
    <rPh sb="42" eb="45">
      <t>ケイカクヒョウ</t>
    </rPh>
    <rPh sb="46" eb="47">
      <t>ヒカリ</t>
    </rPh>
    <rPh sb="47" eb="48">
      <t>ネツ</t>
    </rPh>
    <rPh sb="48" eb="49">
      <t>ミズ</t>
    </rPh>
    <rPh sb="49" eb="50">
      <t>ヒ</t>
    </rPh>
    <rPh sb="50" eb="52">
      <t>スイケイ</t>
    </rPh>
    <rPh sb="52" eb="54">
      <t>コンキョ</t>
    </rPh>
    <rPh sb="55" eb="57">
      <t>タテモノ</t>
    </rPh>
    <rPh sb="57" eb="60">
      <t>カンリヒ</t>
    </rPh>
    <rPh sb="60" eb="62">
      <t>スイケイ</t>
    </rPh>
    <rPh sb="62" eb="64">
      <t>コンキョ</t>
    </rPh>
    <phoneticPr fontId="16"/>
  </si>
  <si>
    <t>購入備品一覧表（施設の種類別に計上してください）</t>
    <rPh sb="8" eb="10">
      <t>シセツ</t>
    </rPh>
    <rPh sb="11" eb="13">
      <t>シュルイ</t>
    </rPh>
    <rPh sb="13" eb="14">
      <t>ベツ</t>
    </rPh>
    <rPh sb="15" eb="17">
      <t>ケイジョウ</t>
    </rPh>
    <phoneticPr fontId="1"/>
  </si>
  <si>
    <t>黄色のセルには既に、数値、文字が入力されていますが、これは入力事例です。</t>
    <rPh sb="0" eb="2">
      <t>キイロ</t>
    </rPh>
    <rPh sb="7" eb="8">
      <t>スデ</t>
    </rPh>
    <rPh sb="10" eb="12">
      <t>スウチ</t>
    </rPh>
    <rPh sb="13" eb="15">
      <t>モジ</t>
    </rPh>
    <rPh sb="16" eb="18">
      <t>ニュウリョク</t>
    </rPh>
    <rPh sb="29" eb="31">
      <t>ニュウリョク</t>
    </rPh>
    <rPh sb="31" eb="33">
      <t>ジレイ</t>
    </rPh>
    <phoneticPr fontId="16"/>
  </si>
  <si>
    <t>貴施設の実態に即した、数値、文字を黄色のセルに再入力してください。</t>
    <rPh sb="0" eb="1">
      <t>キ</t>
    </rPh>
    <rPh sb="1" eb="3">
      <t>シセツ</t>
    </rPh>
    <rPh sb="4" eb="6">
      <t>ジッタイ</t>
    </rPh>
    <rPh sb="7" eb="8">
      <t>ソク</t>
    </rPh>
    <rPh sb="11" eb="13">
      <t>スウチ</t>
    </rPh>
    <rPh sb="14" eb="16">
      <t>モジ</t>
    </rPh>
    <rPh sb="17" eb="19">
      <t>キイロ</t>
    </rPh>
    <rPh sb="23" eb="24">
      <t>サイ</t>
    </rPh>
    <rPh sb="24" eb="26">
      <t>ニュウリョク</t>
    </rPh>
    <phoneticPr fontId="16"/>
  </si>
  <si>
    <r>
      <t>食費の算定にあたって</t>
    </r>
    <r>
      <rPr>
        <sz val="10"/>
        <color indexed="8"/>
        <rFont val="ＭＳ ゴシック"/>
        <family val="3"/>
        <charset val="128"/>
      </rPr>
      <t>（参考様式の説明）</t>
    </r>
    <phoneticPr fontId="1"/>
  </si>
  <si>
    <r>
      <t>≪基本の式≫
　　　　　　</t>
    </r>
    <r>
      <rPr>
        <sz val="12"/>
        <color indexed="8"/>
        <rFont val="ＭＳ ゴシック"/>
        <family val="3"/>
        <charset val="128"/>
      </rPr>
      <t>（調理コスト＋食材費）÷食数＝1食当たりの食費</t>
    </r>
    <phoneticPr fontId="16"/>
  </si>
  <si>
    <t>　①　通リハの年間調理日数を求めます。
　　（通リハ以外の年間調理日数は365日とします。）</t>
    <rPh sb="3" eb="4">
      <t>ツウ</t>
    </rPh>
    <rPh sb="7" eb="9">
      <t>ネンカン</t>
    </rPh>
    <rPh sb="9" eb="11">
      <t>チョウリ</t>
    </rPh>
    <rPh sb="11" eb="13">
      <t>ニッスウ</t>
    </rPh>
    <rPh sb="14" eb="15">
      <t>モト</t>
    </rPh>
    <rPh sb="23" eb="24">
      <t>ツウ</t>
    </rPh>
    <rPh sb="26" eb="28">
      <t>イガイ</t>
    </rPh>
    <rPh sb="29" eb="31">
      <t>ネンカン</t>
    </rPh>
    <rPh sb="31" eb="33">
      <t>チョウリ</t>
    </rPh>
    <rPh sb="33" eb="35">
      <t>ニッスウ</t>
    </rPh>
    <rPh sb="39" eb="40">
      <t>ニチ</t>
    </rPh>
    <phoneticPr fontId="1"/>
  </si>
  <si>
    <r>
      <t>　⑤　</t>
    </r>
    <r>
      <rPr>
        <sz val="12"/>
        <color indexed="8"/>
        <rFont val="ＭＳ 明朝"/>
        <family val="1"/>
        <charset val="128"/>
      </rPr>
      <t>年間の調理費用（食材費を除く。）を求めます。</t>
    </r>
    <phoneticPr fontId="16"/>
  </si>
  <si>
    <t>　⑧　⑦に、朝食、昼食、夕食、おやつ別に食材費を加えて食費を決定します。</t>
    <rPh sb="6" eb="8">
      <t>チョウショク</t>
    </rPh>
    <rPh sb="9" eb="11">
      <t>チュウショク</t>
    </rPh>
    <rPh sb="12" eb="14">
      <t>ユウショク</t>
    </rPh>
    <rPh sb="18" eb="19">
      <t>ベツ</t>
    </rPh>
    <rPh sb="20" eb="22">
      <t>ショクザイ</t>
    </rPh>
    <rPh sb="22" eb="23">
      <t>ヒ</t>
    </rPh>
    <rPh sb="24" eb="25">
      <t>クワ</t>
    </rPh>
    <rPh sb="27" eb="29">
      <t>ショクヒ</t>
    </rPh>
    <rPh sb="30" eb="32">
      <t>ケッテイ</t>
    </rPh>
    <phoneticPr fontId="1"/>
  </si>
  <si>
    <t>　１　年間調理食数</t>
    <phoneticPr fontId="16"/>
  </si>
  <si>
    <r>
      <t>　２　年間調理費（食材費除く。）</t>
    </r>
    <r>
      <rPr>
        <sz val="12"/>
        <color indexed="8"/>
        <rFont val="ＭＳ 明朝"/>
        <family val="1"/>
        <charset val="128"/>
      </rPr>
      <t>　</t>
    </r>
    <phoneticPr fontId="16"/>
  </si>
  <si>
    <t>　　〇　委託の場合は、契約書・見積書の写を添付してください。</t>
    <phoneticPr fontId="16"/>
  </si>
  <si>
    <t>　３　決定した食費</t>
    <phoneticPr fontId="16"/>
  </si>
  <si>
    <t>　　〇　食材費について、実績がある場合は実績を添付してください。</t>
    <phoneticPr fontId="16"/>
  </si>
  <si>
    <t>　４　給食事業年間収支（参考）</t>
    <phoneticPr fontId="16"/>
  </si>
  <si>
    <t>（参考様式)　　　　　　　　　　    　　　　食費の算定根拠　　　　　　　</t>
    <rPh sb="24" eb="26">
      <t>ショクヒ</t>
    </rPh>
    <rPh sb="27" eb="29">
      <t>サンテイ</t>
    </rPh>
    <rPh sb="29" eb="31">
      <t>コンキョ</t>
    </rPh>
    <phoneticPr fontId="16"/>
  </si>
  <si>
    <t>１　年間調理食数</t>
    <rPh sb="2" eb="4">
      <t>ネンカン</t>
    </rPh>
    <rPh sb="4" eb="6">
      <t>チョウリ</t>
    </rPh>
    <rPh sb="6" eb="8">
      <t>ショクスウ</t>
    </rPh>
    <phoneticPr fontId="16"/>
  </si>
  <si>
    <t>年間調理日数</t>
    <rPh sb="0" eb="2">
      <t>ネンカン</t>
    </rPh>
    <rPh sb="2" eb="4">
      <t>チョウリ</t>
    </rPh>
    <rPh sb="4" eb="6">
      <t>ニッスウ</t>
    </rPh>
    <phoneticPr fontId="16"/>
  </si>
  <si>
    <t>１日当たりの調理食数</t>
    <rPh sb="1" eb="2">
      <t>ニチ</t>
    </rPh>
    <rPh sb="2" eb="3">
      <t>ア</t>
    </rPh>
    <rPh sb="6" eb="8">
      <t>チョウリ</t>
    </rPh>
    <rPh sb="8" eb="10">
      <t>ショクスウ</t>
    </rPh>
    <phoneticPr fontId="16"/>
  </si>
  <si>
    <t>年間調理食数</t>
    <rPh sb="0" eb="2">
      <t>ネンカン</t>
    </rPh>
    <rPh sb="2" eb="4">
      <t>チョウリ</t>
    </rPh>
    <rPh sb="4" eb="6">
      <t>ショクスウ</t>
    </rPh>
    <phoneticPr fontId="16"/>
  </si>
  <si>
    <t>朝食</t>
    <rPh sb="0" eb="2">
      <t>チョウショク</t>
    </rPh>
    <phoneticPr fontId="16"/>
  </si>
  <si>
    <t>昼食</t>
    <rPh sb="0" eb="2">
      <t>チュウショク</t>
    </rPh>
    <phoneticPr fontId="16"/>
  </si>
  <si>
    <t>夕食</t>
    <rPh sb="0" eb="2">
      <t>ユウショク</t>
    </rPh>
    <phoneticPr fontId="16"/>
  </si>
  <si>
    <t>おやつ</t>
    <phoneticPr fontId="16"/>
  </si>
  <si>
    <t>調理食数</t>
    <rPh sb="0" eb="2">
      <t>チョウリ</t>
    </rPh>
    <rPh sb="2" eb="4">
      <t>ショクスウ</t>
    </rPh>
    <phoneticPr fontId="16"/>
  </si>
  <si>
    <t>通所ﾘﾊほか</t>
    <rPh sb="0" eb="2">
      <t>ツウショ</t>
    </rPh>
    <phoneticPr fontId="16"/>
  </si>
  <si>
    <t>検食・保存食（２食）</t>
    <rPh sb="0" eb="1">
      <t>ケン</t>
    </rPh>
    <rPh sb="1" eb="2">
      <t>ショク</t>
    </rPh>
    <rPh sb="3" eb="6">
      <t>ホゾンショク</t>
    </rPh>
    <rPh sb="8" eb="9">
      <t>ショク</t>
    </rPh>
    <phoneticPr fontId="16"/>
  </si>
  <si>
    <t>職員用食事</t>
    <rPh sb="0" eb="3">
      <t>ショクインヨウ</t>
    </rPh>
    <rPh sb="3" eb="5">
      <t>ショクジ</t>
    </rPh>
    <phoneticPr fontId="16"/>
  </si>
  <si>
    <t>昼食換算</t>
    <rPh sb="0" eb="2">
      <t>チュウショク</t>
    </rPh>
    <rPh sb="2" eb="4">
      <t>カンサン</t>
    </rPh>
    <phoneticPr fontId="16"/>
  </si>
  <si>
    <t>昼食への換算係数a</t>
    <rPh sb="0" eb="2">
      <t>チュウショク</t>
    </rPh>
    <rPh sb="4" eb="6">
      <t>カンサン</t>
    </rPh>
    <rPh sb="6" eb="8">
      <t>ケイスウ</t>
    </rPh>
    <phoneticPr fontId="16"/>
  </si>
  <si>
    <t>昼食相当数</t>
    <rPh sb="0" eb="2">
      <t>チュウショク</t>
    </rPh>
    <rPh sb="2" eb="5">
      <t>ソウトウスウ</t>
    </rPh>
    <phoneticPr fontId="16"/>
  </si>
  <si>
    <t>合計（年間昼食相当調理食数）b</t>
    <rPh sb="0" eb="2">
      <t>ゴウケイ</t>
    </rPh>
    <rPh sb="3" eb="5">
      <t>ネンカン</t>
    </rPh>
    <rPh sb="5" eb="7">
      <t>チュウショク</t>
    </rPh>
    <rPh sb="7" eb="9">
      <t>ソウトウ</t>
    </rPh>
    <rPh sb="9" eb="11">
      <t>チョウリ</t>
    </rPh>
    <rPh sb="11" eb="12">
      <t>ショク</t>
    </rPh>
    <rPh sb="12" eb="13">
      <t>スウ</t>
    </rPh>
    <phoneticPr fontId="16"/>
  </si>
  <si>
    <t>２　年間調理費（食材費除く）</t>
    <rPh sb="2" eb="4">
      <t>ネンカン</t>
    </rPh>
    <rPh sb="4" eb="6">
      <t>チョウリ</t>
    </rPh>
    <rPh sb="6" eb="7">
      <t>ヒ</t>
    </rPh>
    <rPh sb="8" eb="10">
      <t>ショクザイ</t>
    </rPh>
    <rPh sb="10" eb="11">
      <t>ヒ</t>
    </rPh>
    <rPh sb="11" eb="12">
      <t>ノゾ</t>
    </rPh>
    <phoneticPr fontId="16"/>
  </si>
  <si>
    <t>月数</t>
    <rPh sb="0" eb="1">
      <t>ツキ</t>
    </rPh>
    <rPh sb="1" eb="2">
      <t>スウ</t>
    </rPh>
    <phoneticPr fontId="16"/>
  </si>
  <si>
    <t>年額</t>
    <rPh sb="0" eb="2">
      <t>ネンガク</t>
    </rPh>
    <phoneticPr fontId="16"/>
  </si>
  <si>
    <t>年間調理費</t>
    <rPh sb="0" eb="2">
      <t>ネンカン</t>
    </rPh>
    <rPh sb="2" eb="4">
      <t>チョウリ</t>
    </rPh>
    <rPh sb="4" eb="5">
      <t>ヒ</t>
    </rPh>
    <phoneticPr fontId="16"/>
  </si>
  <si>
    <t>調理業務員人件費</t>
    <rPh sb="0" eb="2">
      <t>チョウリ</t>
    </rPh>
    <rPh sb="2" eb="4">
      <t>ギョウム</t>
    </rPh>
    <rPh sb="4" eb="5">
      <t>イン</t>
    </rPh>
    <rPh sb="5" eb="8">
      <t>ジンケンヒ</t>
    </rPh>
    <phoneticPr fontId="16"/>
  </si>
  <si>
    <t>調理業務員を雇用している場合の人件費(注１）</t>
    <rPh sb="0" eb="2">
      <t>チョウリ</t>
    </rPh>
    <rPh sb="2" eb="4">
      <t>ギョウム</t>
    </rPh>
    <rPh sb="4" eb="5">
      <t>イン</t>
    </rPh>
    <rPh sb="6" eb="8">
      <t>コヨウ</t>
    </rPh>
    <rPh sb="12" eb="14">
      <t>バアイ</t>
    </rPh>
    <rPh sb="15" eb="18">
      <t>ジンケンヒ</t>
    </rPh>
    <rPh sb="19" eb="20">
      <t>チュウ</t>
    </rPh>
    <phoneticPr fontId="16"/>
  </si>
  <si>
    <t>調理業務外部委託費</t>
    <rPh sb="0" eb="2">
      <t>チョウリ</t>
    </rPh>
    <rPh sb="2" eb="4">
      <t>ギョウム</t>
    </rPh>
    <rPh sb="4" eb="6">
      <t>ガイブ</t>
    </rPh>
    <rPh sb="6" eb="9">
      <t>イタクヒ</t>
    </rPh>
    <phoneticPr fontId="16"/>
  </si>
  <si>
    <t>調理業務を外部に委託している場合の委託費</t>
    <rPh sb="0" eb="2">
      <t>チョウリ</t>
    </rPh>
    <rPh sb="2" eb="4">
      <t>ギョウム</t>
    </rPh>
    <rPh sb="5" eb="7">
      <t>ガイブ</t>
    </rPh>
    <rPh sb="8" eb="10">
      <t>イタク</t>
    </rPh>
    <rPh sb="14" eb="16">
      <t>バアイ</t>
    </rPh>
    <rPh sb="17" eb="19">
      <t>イタク</t>
    </rPh>
    <rPh sb="19" eb="20">
      <t>ヒ</t>
    </rPh>
    <phoneticPr fontId="16"/>
  </si>
  <si>
    <t>維持管理費</t>
    <rPh sb="0" eb="2">
      <t>イジ</t>
    </rPh>
    <rPh sb="2" eb="4">
      <t>カンリ</t>
    </rPh>
    <rPh sb="4" eb="5">
      <t>ヒ</t>
    </rPh>
    <phoneticPr fontId="16"/>
  </si>
  <si>
    <t>不明な場合は厨房面積按分等による</t>
    <rPh sb="0" eb="2">
      <t>フメイ</t>
    </rPh>
    <rPh sb="3" eb="5">
      <t>バアイ</t>
    </rPh>
    <rPh sb="6" eb="8">
      <t>チュウボウ</t>
    </rPh>
    <rPh sb="8" eb="10">
      <t>メンセキ</t>
    </rPh>
    <rPh sb="10" eb="12">
      <t>アンブン</t>
    </rPh>
    <rPh sb="12" eb="13">
      <t>トウ</t>
    </rPh>
    <phoneticPr fontId="16"/>
  </si>
  <si>
    <t>生ごみ処理費</t>
    <rPh sb="0" eb="1">
      <t>ナマ</t>
    </rPh>
    <rPh sb="3" eb="5">
      <t>ショリ</t>
    </rPh>
    <rPh sb="5" eb="6">
      <t>ヒ</t>
    </rPh>
    <phoneticPr fontId="16"/>
  </si>
  <si>
    <t>ごみ処理費のうち生ゴミ（残飯）処理費</t>
    <rPh sb="2" eb="4">
      <t>ショリ</t>
    </rPh>
    <rPh sb="4" eb="5">
      <t>ヒ</t>
    </rPh>
    <rPh sb="8" eb="9">
      <t>ナマ</t>
    </rPh>
    <rPh sb="12" eb="14">
      <t>ザンパン</t>
    </rPh>
    <rPh sb="15" eb="17">
      <t>ショリ</t>
    </rPh>
    <rPh sb="17" eb="18">
      <t>ヒ</t>
    </rPh>
    <phoneticPr fontId="16"/>
  </si>
  <si>
    <t>維持管理費</t>
    <rPh sb="0" eb="2">
      <t>イジ</t>
    </rPh>
    <rPh sb="2" eb="5">
      <t>カンリヒ</t>
    </rPh>
    <phoneticPr fontId="16"/>
  </si>
  <si>
    <t>害虫駆除、グリストラップ清掃費等の経費</t>
    <rPh sb="0" eb="2">
      <t>ガイチュウ</t>
    </rPh>
    <rPh sb="2" eb="4">
      <t>クジョ</t>
    </rPh>
    <rPh sb="12" eb="15">
      <t>セイソウヒ</t>
    </rPh>
    <rPh sb="15" eb="16">
      <t>トウ</t>
    </rPh>
    <rPh sb="17" eb="19">
      <t>ケイヒ</t>
    </rPh>
    <phoneticPr fontId="16"/>
  </si>
  <si>
    <t>厨房設備減価償却費</t>
    <rPh sb="0" eb="2">
      <t>チュウボウ</t>
    </rPh>
    <rPh sb="2" eb="4">
      <t>セツビ</t>
    </rPh>
    <rPh sb="4" eb="6">
      <t>ゲンカ</t>
    </rPh>
    <rPh sb="6" eb="9">
      <t>ショウキャクヒ</t>
    </rPh>
    <phoneticPr fontId="16"/>
  </si>
  <si>
    <t>居住費に計上していない場合のみ計上可</t>
    <rPh sb="0" eb="2">
      <t>キョジュウ</t>
    </rPh>
    <rPh sb="2" eb="3">
      <t>ヒ</t>
    </rPh>
    <rPh sb="4" eb="6">
      <t>ケイジョウ</t>
    </rPh>
    <rPh sb="11" eb="13">
      <t>バアイ</t>
    </rPh>
    <rPh sb="15" eb="17">
      <t>ケイジョウ</t>
    </rPh>
    <rPh sb="17" eb="18">
      <t>カ</t>
    </rPh>
    <phoneticPr fontId="16"/>
  </si>
  <si>
    <t>食器等更新費</t>
    <rPh sb="0" eb="2">
      <t>ショッキ</t>
    </rPh>
    <rPh sb="2" eb="3">
      <t>トウ</t>
    </rPh>
    <rPh sb="3" eb="5">
      <t>コウシン</t>
    </rPh>
    <rPh sb="5" eb="6">
      <t>ヒ</t>
    </rPh>
    <phoneticPr fontId="16"/>
  </si>
  <si>
    <t>食器、調理器具等の年間更新費</t>
    <rPh sb="0" eb="2">
      <t>ショッキ</t>
    </rPh>
    <rPh sb="3" eb="5">
      <t>チョウリ</t>
    </rPh>
    <rPh sb="5" eb="7">
      <t>キグ</t>
    </rPh>
    <rPh sb="7" eb="8">
      <t>トウ</t>
    </rPh>
    <rPh sb="9" eb="11">
      <t>ネンカン</t>
    </rPh>
    <rPh sb="11" eb="13">
      <t>コウシン</t>
    </rPh>
    <rPh sb="13" eb="14">
      <t>ヒ</t>
    </rPh>
    <phoneticPr fontId="16"/>
  </si>
  <si>
    <t>職員用食事の職員負担額</t>
    <rPh sb="0" eb="2">
      <t>ショクイン</t>
    </rPh>
    <rPh sb="2" eb="3">
      <t>ヨウ</t>
    </rPh>
    <rPh sb="3" eb="5">
      <t>ショクジ</t>
    </rPh>
    <rPh sb="6" eb="8">
      <t>ショクイン</t>
    </rPh>
    <rPh sb="8" eb="11">
      <t>フタンガク</t>
    </rPh>
    <phoneticPr fontId="16"/>
  </si>
  <si>
    <t>食費相当額を給与から控除している場合計上</t>
    <rPh sb="0" eb="2">
      <t>ショクヒ</t>
    </rPh>
    <rPh sb="2" eb="5">
      <t>ソウトウガク</t>
    </rPh>
    <rPh sb="6" eb="8">
      <t>キュウヨ</t>
    </rPh>
    <rPh sb="10" eb="12">
      <t>コウジョ</t>
    </rPh>
    <rPh sb="16" eb="18">
      <t>バアイ</t>
    </rPh>
    <rPh sb="18" eb="20">
      <t>ケイジョウ</t>
    </rPh>
    <phoneticPr fontId="16"/>
  </si>
  <si>
    <t>合計c</t>
    <rPh sb="0" eb="2">
      <t>ゴウケイ</t>
    </rPh>
    <phoneticPr fontId="16"/>
  </si>
  <si>
    <t>年間昼食相当調理食数d</t>
    <rPh sb="0" eb="2">
      <t>ネンカン</t>
    </rPh>
    <rPh sb="2" eb="4">
      <t>チュウショク</t>
    </rPh>
    <rPh sb="4" eb="6">
      <t>ソウトウ</t>
    </rPh>
    <rPh sb="6" eb="8">
      <t>チョウリ</t>
    </rPh>
    <rPh sb="8" eb="9">
      <t>ショク</t>
    </rPh>
    <rPh sb="9" eb="10">
      <t>カズ</t>
    </rPh>
    <phoneticPr fontId="16"/>
  </si>
  <si>
    <t>表１のb</t>
    <rPh sb="0" eb="1">
      <t>ヒョウ</t>
    </rPh>
    <phoneticPr fontId="1"/>
  </si>
  <si>
    <t>昼食１食分の調理費e</t>
    <rPh sb="0" eb="2">
      <t>チュウショク</t>
    </rPh>
    <rPh sb="3" eb="4">
      <t>ショク</t>
    </rPh>
    <rPh sb="4" eb="5">
      <t>ブン</t>
    </rPh>
    <rPh sb="6" eb="8">
      <t>チョウリ</t>
    </rPh>
    <rPh sb="8" eb="9">
      <t>ヒ</t>
    </rPh>
    <phoneticPr fontId="16"/>
  </si>
  <si>
    <t>年間調理費÷年間昼食相当調理食数(c÷d)</t>
    <rPh sb="0" eb="2">
      <t>ネンカン</t>
    </rPh>
    <rPh sb="2" eb="4">
      <t>チョウリ</t>
    </rPh>
    <rPh sb="4" eb="5">
      <t>ヒ</t>
    </rPh>
    <rPh sb="6" eb="8">
      <t>ネンカン</t>
    </rPh>
    <rPh sb="8" eb="10">
      <t>チュウショク</t>
    </rPh>
    <rPh sb="10" eb="12">
      <t>ソウトウ</t>
    </rPh>
    <rPh sb="12" eb="14">
      <t>チョウリ</t>
    </rPh>
    <rPh sb="14" eb="15">
      <t>ショク</t>
    </rPh>
    <rPh sb="15" eb="16">
      <t>カズ</t>
    </rPh>
    <phoneticPr fontId="16"/>
  </si>
  <si>
    <t>３　決定した食費</t>
    <rPh sb="2" eb="4">
      <t>ケッテイ</t>
    </rPh>
    <rPh sb="6" eb="8">
      <t>ショクヒ</t>
    </rPh>
    <phoneticPr fontId="16"/>
  </si>
  <si>
    <t>食費上限額</t>
    <rPh sb="0" eb="2">
      <t>ショクヒ</t>
    </rPh>
    <rPh sb="2" eb="5">
      <t>ジョウゲンガク</t>
    </rPh>
    <phoneticPr fontId="16"/>
  </si>
  <si>
    <t>調
理
費</t>
    <rPh sb="0" eb="1">
      <t>チョウ</t>
    </rPh>
    <rPh sb="2" eb="3">
      <t>リ</t>
    </rPh>
    <rPh sb="4" eb="5">
      <t>ヒ</t>
    </rPh>
    <phoneticPr fontId="16"/>
  </si>
  <si>
    <t>昼食１食分の調理費f</t>
    <rPh sb="0" eb="2">
      <t>チュウショク</t>
    </rPh>
    <rPh sb="3" eb="4">
      <t>ショク</t>
    </rPh>
    <rPh sb="4" eb="5">
      <t>ブン</t>
    </rPh>
    <rPh sb="6" eb="8">
      <t>チョウリ</t>
    </rPh>
    <rPh sb="8" eb="9">
      <t>ヒ</t>
    </rPh>
    <phoneticPr fontId="16"/>
  </si>
  <si>
    <t>表２のe</t>
    <rPh sb="0" eb="1">
      <t>ヒョウ</t>
    </rPh>
    <phoneticPr fontId="16"/>
  </si>
  <si>
    <t>換算係数g</t>
    <rPh sb="0" eb="2">
      <t>カンサン</t>
    </rPh>
    <rPh sb="2" eb="4">
      <t>ケイスウ</t>
    </rPh>
    <phoneticPr fontId="16"/>
  </si>
  <si>
    <t>表１のa</t>
    <rPh sb="0" eb="1">
      <t>ヒョウ</t>
    </rPh>
    <phoneticPr fontId="1"/>
  </si>
  <si>
    <t>１食当たりの調理費</t>
    <rPh sb="1" eb="2">
      <t>ショク</t>
    </rPh>
    <rPh sb="2" eb="3">
      <t>ア</t>
    </rPh>
    <rPh sb="6" eb="8">
      <t>チョウリ</t>
    </rPh>
    <rPh sb="8" eb="9">
      <t>ヒ</t>
    </rPh>
    <phoneticPr fontId="16"/>
  </si>
  <si>
    <t>f×g</t>
    <phoneticPr fontId="1"/>
  </si>
  <si>
    <t>食材費</t>
    <rPh sb="0" eb="3">
      <t>ショクザイヒ</t>
    </rPh>
    <phoneticPr fontId="16"/>
  </si>
  <si>
    <t>おやつを食費に含める場合、おやつ食材費を入力</t>
    <rPh sb="4" eb="6">
      <t>ショクヒ</t>
    </rPh>
    <rPh sb="7" eb="8">
      <t>フク</t>
    </rPh>
    <rPh sb="10" eb="12">
      <t>バアイ</t>
    </rPh>
    <rPh sb="16" eb="18">
      <t>ショクザイ</t>
    </rPh>
    <rPh sb="18" eb="19">
      <t>ヒ</t>
    </rPh>
    <rPh sb="20" eb="22">
      <t>ニュウリョク</t>
    </rPh>
    <phoneticPr fontId="16"/>
  </si>
  <si>
    <t>設定可能な食費の上限額（原価）</t>
    <rPh sb="0" eb="2">
      <t>セッテイ</t>
    </rPh>
    <rPh sb="2" eb="4">
      <t>カノウ</t>
    </rPh>
    <rPh sb="5" eb="7">
      <t>ショクヒ</t>
    </rPh>
    <rPh sb="8" eb="11">
      <t>ジョウゲンガク</t>
    </rPh>
    <rPh sb="12" eb="14">
      <t>ゲンカ</t>
    </rPh>
    <phoneticPr fontId="16"/>
  </si>
  <si>
    <t>食費</t>
    <rPh sb="0" eb="2">
      <t>ショクヒ</t>
    </rPh>
    <phoneticPr fontId="16"/>
  </si>
  <si>
    <t>決定した食費</t>
    <rPh sb="0" eb="2">
      <t>ケッテイ</t>
    </rPh>
    <rPh sb="4" eb="6">
      <t>ショクヒ</t>
    </rPh>
    <phoneticPr fontId="16"/>
  </si>
  <si>
    <t>設定可能な食費の上限額以下とする</t>
    <rPh sb="0" eb="2">
      <t>セッテイ</t>
    </rPh>
    <rPh sb="2" eb="4">
      <t>カノウ</t>
    </rPh>
    <rPh sb="5" eb="7">
      <t>ショクヒ</t>
    </rPh>
    <rPh sb="8" eb="11">
      <t>ジョウゲンガク</t>
    </rPh>
    <rPh sb="11" eb="13">
      <t>イカ</t>
    </rPh>
    <phoneticPr fontId="16"/>
  </si>
  <si>
    <t>決定した食費日額</t>
    <rPh sb="0" eb="2">
      <t>ケッテイ</t>
    </rPh>
    <rPh sb="4" eb="6">
      <t>ショクヒ</t>
    </rPh>
    <rPh sb="6" eb="8">
      <t>ニチガク</t>
    </rPh>
    <phoneticPr fontId="16"/>
  </si>
  <si>
    <t>決定した食費日額×30</t>
    <rPh sb="0" eb="2">
      <t>ケッテイ</t>
    </rPh>
    <rPh sb="4" eb="6">
      <t>ショクヒ</t>
    </rPh>
    <rPh sb="6" eb="8">
      <t>ニチガク</t>
    </rPh>
    <phoneticPr fontId="16"/>
  </si>
  <si>
    <t>４　給食事業年間収支（参考　１～３で算定した食費による試算）</t>
    <rPh sb="2" eb="4">
      <t>キュウショク</t>
    </rPh>
    <rPh sb="4" eb="6">
      <t>ジギョウ</t>
    </rPh>
    <rPh sb="6" eb="8">
      <t>ネンカン</t>
    </rPh>
    <rPh sb="8" eb="10">
      <t>シュウシ</t>
    </rPh>
    <rPh sb="11" eb="13">
      <t>サンコウ</t>
    </rPh>
    <rPh sb="18" eb="20">
      <t>サンテイ</t>
    </rPh>
    <rPh sb="22" eb="24">
      <t>ショクヒ</t>
    </rPh>
    <rPh sb="27" eb="29">
      <t>シサン</t>
    </rPh>
    <phoneticPr fontId="16"/>
  </si>
  <si>
    <t>単価</t>
    <rPh sb="0" eb="2">
      <t>タンカ</t>
    </rPh>
    <phoneticPr fontId="16"/>
  </si>
  <si>
    <t>数量</t>
    <rPh sb="0" eb="2">
      <t>スウリョウ</t>
    </rPh>
    <phoneticPr fontId="16"/>
  </si>
  <si>
    <t>収入</t>
    <rPh sb="0" eb="2">
      <t>シュウニュウ</t>
    </rPh>
    <phoneticPr fontId="16"/>
  </si>
  <si>
    <t>給食収入</t>
    <rPh sb="0" eb="2">
      <t>キュウショク</t>
    </rPh>
    <rPh sb="2" eb="4">
      <t>シュウニュウ</t>
    </rPh>
    <phoneticPr fontId="16"/>
  </si>
  <si>
    <t>円/食</t>
    <rPh sb="0" eb="1">
      <t>エン</t>
    </rPh>
    <rPh sb="2" eb="3">
      <t>ショク</t>
    </rPh>
    <phoneticPr fontId="16"/>
  </si>
  <si>
    <t>食/年</t>
    <rPh sb="0" eb="1">
      <t>ショク</t>
    </rPh>
    <rPh sb="2" eb="3">
      <t>ネン</t>
    </rPh>
    <phoneticPr fontId="16"/>
  </si>
  <si>
    <t>職員用食事の収入額</t>
    <rPh sb="0" eb="3">
      <t>ショクインヨウ</t>
    </rPh>
    <rPh sb="3" eb="5">
      <t>ショクジ</t>
    </rPh>
    <rPh sb="6" eb="8">
      <t>シュウニュウ</t>
    </rPh>
    <rPh sb="8" eb="9">
      <t>ガク</t>
    </rPh>
    <phoneticPr fontId="16"/>
  </si>
  <si>
    <t>円/月</t>
    <rPh sb="0" eb="1">
      <t>エン</t>
    </rPh>
    <rPh sb="2" eb="3">
      <t>ゲツ</t>
    </rPh>
    <phoneticPr fontId="16"/>
  </si>
  <si>
    <t>月</t>
    <rPh sb="0" eb="1">
      <t>ゲツ</t>
    </rPh>
    <phoneticPr fontId="16"/>
  </si>
  <si>
    <t>支出</t>
    <rPh sb="0" eb="2">
      <t>シシュツ</t>
    </rPh>
    <phoneticPr fontId="16"/>
  </si>
  <si>
    <t>調理費</t>
    <rPh sb="0" eb="2">
      <t>チョウリ</t>
    </rPh>
    <rPh sb="2" eb="3">
      <t>ヒ</t>
    </rPh>
    <phoneticPr fontId="16"/>
  </si>
  <si>
    <t>収支差額（収入－支出）</t>
    <rPh sb="0" eb="2">
      <t>シュウシ</t>
    </rPh>
    <rPh sb="2" eb="4">
      <t>サガク</t>
    </rPh>
    <rPh sb="5" eb="7">
      <t>シュウニュウ</t>
    </rPh>
    <rPh sb="8" eb="10">
      <t>シシュツ</t>
    </rPh>
    <phoneticPr fontId="16"/>
  </si>
  <si>
    <t>収支差額は赤字になる</t>
    <rPh sb="0" eb="2">
      <t>シュウシ</t>
    </rPh>
    <rPh sb="2" eb="4">
      <t>サガク</t>
    </rPh>
    <rPh sb="5" eb="7">
      <t>アカジ</t>
    </rPh>
    <phoneticPr fontId="16"/>
  </si>
  <si>
    <t>（注１）栄養士として施設に配置されている人件費は組み込むことができません（栄養士資格の調理師は含めることは可）</t>
    <rPh sb="1" eb="2">
      <t>チュウ</t>
    </rPh>
    <rPh sb="4" eb="7">
      <t>エイヨウシ</t>
    </rPh>
    <rPh sb="10" eb="12">
      <t>シセツ</t>
    </rPh>
    <rPh sb="13" eb="15">
      <t>ハイチ</t>
    </rPh>
    <rPh sb="20" eb="23">
      <t>ジンケンヒ</t>
    </rPh>
    <rPh sb="24" eb="25">
      <t>ク</t>
    </rPh>
    <rPh sb="26" eb="27">
      <t>コ</t>
    </rPh>
    <rPh sb="37" eb="40">
      <t>エイヨウシ</t>
    </rPh>
    <rPh sb="40" eb="42">
      <t>シカク</t>
    </rPh>
    <rPh sb="43" eb="46">
      <t>チョウリシ</t>
    </rPh>
    <rPh sb="47" eb="48">
      <t>フク</t>
    </rPh>
    <rPh sb="53" eb="54">
      <t>カ</t>
    </rPh>
    <phoneticPr fontId="16"/>
  </si>
  <si>
    <t>（添付資料）</t>
    <rPh sb="1" eb="3">
      <t>テンプ</t>
    </rPh>
    <rPh sb="3" eb="5">
      <t>シリョウ</t>
    </rPh>
    <phoneticPr fontId="16"/>
  </si>
  <si>
    <t>調理業務委託契約書（写）、その他積算根拠を説明する資料</t>
    <rPh sb="0" eb="2">
      <t>チョウリ</t>
    </rPh>
    <rPh sb="2" eb="4">
      <t>ギョウム</t>
    </rPh>
    <rPh sb="4" eb="6">
      <t>イタク</t>
    </rPh>
    <rPh sb="6" eb="9">
      <t>ケイヤクショ</t>
    </rPh>
    <rPh sb="10" eb="11">
      <t>ウツ</t>
    </rPh>
    <rPh sb="15" eb="16">
      <t>タ</t>
    </rPh>
    <rPh sb="16" eb="18">
      <t>セキサン</t>
    </rPh>
    <rPh sb="18" eb="20">
      <t>コンキョ</t>
    </rPh>
    <rPh sb="21" eb="23">
      <t>セツメイ</t>
    </rPh>
    <rPh sb="25" eb="27">
      <t>シリョウ</t>
    </rPh>
    <phoneticPr fontId="16"/>
  </si>
  <si>
    <t>協力病院の概要</t>
    <rPh sb="0" eb="2">
      <t>キョウリョク</t>
    </rPh>
    <rPh sb="2" eb="4">
      <t>ビョウイン</t>
    </rPh>
    <rPh sb="5" eb="7">
      <t>ガイヨウ</t>
    </rPh>
    <phoneticPr fontId="1"/>
  </si>
  <si>
    <t>協力病院</t>
    <rPh sb="0" eb="2">
      <t>キョウリョク</t>
    </rPh>
    <rPh sb="2" eb="4">
      <t>ビョウイン</t>
    </rPh>
    <phoneticPr fontId="1"/>
  </si>
  <si>
    <t>所在地</t>
    <rPh sb="0" eb="3">
      <t>ショザイチ</t>
    </rPh>
    <phoneticPr fontId="1"/>
  </si>
  <si>
    <t>開設者名</t>
    <rPh sb="0" eb="2">
      <t>カイセツ</t>
    </rPh>
    <rPh sb="2" eb="3">
      <t>シャ</t>
    </rPh>
    <rPh sb="3" eb="4">
      <t>メイ</t>
    </rPh>
    <phoneticPr fontId="1"/>
  </si>
  <si>
    <t>病床数</t>
    <rPh sb="0" eb="3">
      <t>ビョウショウスウ</t>
    </rPh>
    <phoneticPr fontId="1"/>
  </si>
  <si>
    <t>常勤　　　　　人、非常勤　　　　　人</t>
    <rPh sb="0" eb="2">
      <t>ジョウキン</t>
    </rPh>
    <rPh sb="7" eb="8">
      <t>ニン</t>
    </rPh>
    <rPh sb="9" eb="12">
      <t>ヒジョウキン</t>
    </rPh>
    <rPh sb="17" eb="18">
      <t>ニン</t>
    </rPh>
    <phoneticPr fontId="1"/>
  </si>
  <si>
    <t>看護師</t>
    <rPh sb="0" eb="3">
      <t>カンゴシ</t>
    </rPh>
    <phoneticPr fontId="1"/>
  </si>
  <si>
    <t>※併設医療機関が協力病院となる場合は省略</t>
    <phoneticPr fontId="1"/>
  </si>
  <si>
    <t>准看護師</t>
    <rPh sb="0" eb="4">
      <t>ジュンカンゴシ</t>
    </rPh>
    <phoneticPr fontId="1"/>
  </si>
  <si>
    <t>施設からの距離</t>
    <rPh sb="0" eb="2">
      <t>シセツ</t>
    </rPh>
    <rPh sb="5" eb="7">
      <t>キョリ</t>
    </rPh>
    <phoneticPr fontId="1"/>
  </si>
  <si>
    <t>　　　　　㎞（徒歩　　　　　分、車　　　　　分）</t>
    <rPh sb="7" eb="9">
      <t>トホ</t>
    </rPh>
    <rPh sb="14" eb="15">
      <t>フン</t>
    </rPh>
    <rPh sb="16" eb="17">
      <t>クルマ</t>
    </rPh>
    <rPh sb="22" eb="23">
      <t>フン</t>
    </rPh>
    <phoneticPr fontId="1"/>
  </si>
  <si>
    <t>記載要領</t>
    <rPh sb="0" eb="2">
      <t>キサイ</t>
    </rPh>
    <rPh sb="2" eb="4">
      <t>ヨウリョウ</t>
    </rPh>
    <phoneticPr fontId="1"/>
  </si>
  <si>
    <t>　複数の医療機関と契約している場合は、それぞれの病院について別葉に記載します。</t>
    <rPh sb="1" eb="3">
      <t>フクスウ</t>
    </rPh>
    <rPh sb="4" eb="6">
      <t>イリョウ</t>
    </rPh>
    <rPh sb="6" eb="8">
      <t>キカン</t>
    </rPh>
    <rPh sb="9" eb="11">
      <t>ケイヤク</t>
    </rPh>
    <rPh sb="15" eb="17">
      <t>バアイ</t>
    </rPh>
    <rPh sb="24" eb="26">
      <t>ビョウイン</t>
    </rPh>
    <rPh sb="30" eb="31">
      <t>ベツ</t>
    </rPh>
    <rPh sb="31" eb="32">
      <t>ヨウ</t>
    </rPh>
    <rPh sb="33" eb="35">
      <t>キサイ</t>
    </rPh>
    <phoneticPr fontId="1"/>
  </si>
  <si>
    <t>（参考様式）</t>
    <phoneticPr fontId="1"/>
  </si>
  <si>
    <t>協力病院契約書</t>
  </si>
  <si>
    <t xml:space="preserve">第１条 </t>
    <rPh sb="0" eb="1">
      <t>ダイ</t>
    </rPh>
    <rPh sb="1" eb="2">
      <t>ジョウ</t>
    </rPh>
    <phoneticPr fontId="1"/>
  </si>
  <si>
    <t>　甲は乙の協力病院として、乙の入所者及び通所者（以下「入所者等」という。）が診療を必要とした場合に、緊密な連携協力により円滑な診療を受け得る体制を確立しておくものとする。</t>
    <phoneticPr fontId="1"/>
  </si>
  <si>
    <t xml:space="preserve">第２条 </t>
    <rPh sb="0" eb="1">
      <t>ダイ</t>
    </rPh>
    <rPh sb="1" eb="2">
      <t>ジョウ</t>
    </rPh>
    <phoneticPr fontId="1"/>
  </si>
  <si>
    <t>　甲は、入所者等が診療を必要とした場合に、乙の要請に基づき、対処するものとする。</t>
    <phoneticPr fontId="1"/>
  </si>
  <si>
    <t xml:space="preserve">第３条 </t>
    <rPh sb="0" eb="1">
      <t>ダイ</t>
    </rPh>
    <rPh sb="1" eb="2">
      <t>ジョウ</t>
    </rPh>
    <phoneticPr fontId="1"/>
  </si>
  <si>
    <t>　乙は、入所者等の病状等からみて、必要な場合に限り往診・通院を甲に依頼する。</t>
    <phoneticPr fontId="1"/>
  </si>
  <si>
    <t xml:space="preserve">第４条 </t>
    <rPh sb="0" eb="1">
      <t>ダイ</t>
    </rPh>
    <rPh sb="1" eb="2">
      <t>ジョウ</t>
    </rPh>
    <phoneticPr fontId="1"/>
  </si>
  <si>
    <t>　乙は、診療に対して、入所者である旨の文書を添えて受診させるものとする。</t>
    <phoneticPr fontId="1"/>
  </si>
  <si>
    <t xml:space="preserve">第５条 </t>
    <rPh sb="0" eb="1">
      <t>ダイ</t>
    </rPh>
    <rPh sb="1" eb="2">
      <t>ジョウ</t>
    </rPh>
    <phoneticPr fontId="1"/>
  </si>
  <si>
    <t>　乙の医師は、第3条による診療に対して、甲の保険医に当該入所者等の診療状況に関する情報提供を行うものとする。また、甲の保険医は、この情報により適切な診療を行うものとする。</t>
    <phoneticPr fontId="1"/>
  </si>
  <si>
    <t xml:space="preserve">第６条 </t>
    <rPh sb="0" eb="1">
      <t>ダイ</t>
    </rPh>
    <rPh sb="1" eb="2">
      <t>ジョウ</t>
    </rPh>
    <phoneticPr fontId="1"/>
  </si>
  <si>
    <t>　甲の保険医は、乙の入所者等を診療した場合には、乙の医師に対し、施設の療養上必要な情報提供を行うものとする。また、乙の医師は、この情報により適切な診療を行うものとする。</t>
    <phoneticPr fontId="1"/>
  </si>
  <si>
    <t xml:space="preserve">第７条 </t>
    <rPh sb="0" eb="1">
      <t>ダイ</t>
    </rPh>
    <rPh sb="1" eb="2">
      <t>ジョウ</t>
    </rPh>
    <phoneticPr fontId="1"/>
  </si>
  <si>
    <t>　休日及び夜間に緊急を要する場合は、乙は甲に入所者等の診療を依頼できるものとし、甲も可能な限りこれに協力するものとする。</t>
    <phoneticPr fontId="1"/>
  </si>
  <si>
    <t xml:space="preserve">第８条 </t>
    <rPh sb="0" eb="1">
      <t>ダイ</t>
    </rPh>
    <rPh sb="2" eb="3">
      <t>ジョウ</t>
    </rPh>
    <phoneticPr fontId="1"/>
  </si>
  <si>
    <t>　乙が第3条による診療を甲に依頼する場合は、乙の入所者等の送迎に対して責任をもって行うものとする。</t>
    <phoneticPr fontId="1"/>
  </si>
  <si>
    <t xml:space="preserve">第９条 </t>
    <rPh sb="0" eb="1">
      <t>ダイ</t>
    </rPh>
    <rPh sb="2" eb="3">
      <t>ジョウ</t>
    </rPh>
    <phoneticPr fontId="1"/>
  </si>
  <si>
    <t>　乙が第３条による診療を甲に依頼する場合は、乙の看護職員又は介護職員が付き添うものとする。</t>
    <phoneticPr fontId="1"/>
  </si>
  <si>
    <t>第10条</t>
    <rPh sb="0" eb="1">
      <t>ダイ</t>
    </rPh>
    <rPh sb="3" eb="4">
      <t>ジョウ</t>
    </rPh>
    <phoneticPr fontId="1"/>
  </si>
  <si>
    <t>　甲が乙の入所者等に行った診療等により生じた費用については、通常の保険請求と扱いを異にするものであるので、双方協議のうえ別途対応するものとする。（※医科の場合のみ）</t>
    <rPh sb="74" eb="76">
      <t>イカ</t>
    </rPh>
    <rPh sb="77" eb="79">
      <t>バアイ</t>
    </rPh>
    <phoneticPr fontId="1"/>
  </si>
  <si>
    <t>第11条</t>
    <rPh sb="0" eb="1">
      <t>ダイ</t>
    </rPh>
    <rPh sb="3" eb="4">
      <t>ジョウ</t>
    </rPh>
    <phoneticPr fontId="1"/>
  </si>
  <si>
    <t>　この契約の有効期間は、令和　年　月　日から令和　年　月　日までの　ヶ年とする。但し、この契約は有効期限の３カ月前までに甲乙いずれからも何ら意思表示のない場合は自動的に３カ年延長するものとし、以後も同様とする。</t>
    <rPh sb="12" eb="14">
      <t>レイワ</t>
    </rPh>
    <rPh sb="22" eb="24">
      <t>レイワ</t>
    </rPh>
    <phoneticPr fontId="1"/>
  </si>
  <si>
    <t>　この契約の成立を証するため、本契約書を２通作成し、甲乙双方記名押印のうえ、各自1通保有する。</t>
    <phoneticPr fontId="1"/>
  </si>
  <si>
    <t>令和　　　年　　　月　　　日</t>
    <rPh sb="0" eb="2">
      <t>レイワ</t>
    </rPh>
    <rPh sb="5" eb="6">
      <t>ネン</t>
    </rPh>
    <rPh sb="9" eb="10">
      <t>ガツ</t>
    </rPh>
    <rPh sb="13" eb="14">
      <t>ニチ</t>
    </rPh>
    <phoneticPr fontId="1"/>
  </si>
  <si>
    <t>甲</t>
    <rPh sb="0" eb="1">
      <t>コウ</t>
    </rPh>
    <phoneticPr fontId="1"/>
  </si>
  <si>
    <t>理事長</t>
    <rPh sb="0" eb="3">
      <t>リジチョウ</t>
    </rPh>
    <phoneticPr fontId="1"/>
  </si>
  <si>
    <t>乙</t>
    <rPh sb="0" eb="1">
      <t>オツ</t>
    </rPh>
    <phoneticPr fontId="1"/>
  </si>
  <si>
    <t>管理者</t>
    <rPh sb="0" eb="3">
      <t>カンリシャ</t>
    </rPh>
    <phoneticPr fontId="1"/>
  </si>
  <si>
    <t>療養室　１-１</t>
    <phoneticPr fontId="1"/>
  </si>
  <si>
    <t>・　床室　 ㎡/人</t>
    <rPh sb="8" eb="9">
      <t>ニン</t>
    </rPh>
    <phoneticPr fontId="1"/>
  </si>
  <si>
    <t>療養室　1-2</t>
    <phoneticPr fontId="1"/>
  </si>
  <si>
    <t>療養室　２-1</t>
    <phoneticPr fontId="1"/>
  </si>
  <si>
    <t>療養室　3-1</t>
    <phoneticPr fontId="1"/>
  </si>
  <si>
    <t>家族介護教室</t>
    <phoneticPr fontId="1"/>
  </si>
  <si>
    <t>処置室</t>
    <rPh sb="0" eb="2">
      <t>ショチ</t>
    </rPh>
    <rPh sb="2" eb="3">
      <t>シツ</t>
    </rPh>
    <phoneticPr fontId="1"/>
  </si>
  <si>
    <t>臨床検査室</t>
    <rPh sb="0" eb="2">
      <t>リンショウ</t>
    </rPh>
    <rPh sb="2" eb="4">
      <t>ケンサ</t>
    </rPh>
    <rPh sb="4" eb="5">
      <t>シツ</t>
    </rPh>
    <phoneticPr fontId="1"/>
  </si>
  <si>
    <t>エックス線室</t>
    <rPh sb="4" eb="5">
      <t>セン</t>
    </rPh>
    <rPh sb="5" eb="6">
      <t>シツ</t>
    </rPh>
    <phoneticPr fontId="1"/>
  </si>
  <si>
    <t>40㎡以上</t>
    <rPh sb="3" eb="5">
      <t>イジョウ</t>
    </rPh>
    <phoneticPr fontId="1"/>
  </si>
  <si>
    <t xml:space="preserve"> 合築施設
（併設医療機関、介護事業所等）</t>
    <rPh sb="7" eb="9">
      <t>ヘイセツ</t>
    </rPh>
    <rPh sb="9" eb="11">
      <t>イリョウ</t>
    </rPh>
    <rPh sb="11" eb="13">
      <t>キカン</t>
    </rPh>
    <rPh sb="14" eb="16">
      <t>カイゴ</t>
    </rPh>
    <rPh sb="16" eb="19">
      <t>ジギョウショ</t>
    </rPh>
    <rPh sb="19" eb="20">
      <t>トウ</t>
    </rPh>
    <phoneticPr fontId="1"/>
  </si>
  <si>
    <t>・４床室　8.12 ㎡/人</t>
    <rPh sb="12" eb="13">
      <t>ニン</t>
    </rPh>
    <phoneticPr fontId="1"/>
  </si>
  <si>
    <t>・4床室　8.35 ㎡/人</t>
    <rPh sb="12" eb="13">
      <t>ニン</t>
    </rPh>
    <phoneticPr fontId="1"/>
  </si>
  <si>
    <t>介護医療院としての
利用計画</t>
    <rPh sb="0" eb="5">
      <t>カイゴイリョウイン</t>
    </rPh>
    <phoneticPr fontId="1"/>
  </si>
  <si>
    <t>≪No.1医療院の定員、No.2施設面積≫</t>
    <rPh sb="5" eb="7">
      <t>イリョウ</t>
    </rPh>
    <rPh sb="7" eb="8">
      <t>イン</t>
    </rPh>
    <phoneticPr fontId="16"/>
  </si>
  <si>
    <t>介護医療院</t>
    <rPh sb="0" eb="2">
      <t>カイゴ</t>
    </rPh>
    <rPh sb="2" eb="4">
      <t>イリョウ</t>
    </rPh>
    <rPh sb="4" eb="5">
      <t>イン</t>
    </rPh>
    <phoneticPr fontId="16"/>
  </si>
  <si>
    <t>医療院（ショート）の入所（利用）定員</t>
    <rPh sb="0" eb="2">
      <t>イリョウ</t>
    </rPh>
    <rPh sb="2" eb="3">
      <t>イン</t>
    </rPh>
    <rPh sb="10" eb="12">
      <t>ニュウショ</t>
    </rPh>
    <rPh sb="13" eb="15">
      <t>リヨウ</t>
    </rPh>
    <rPh sb="16" eb="18">
      <t>テイイン</t>
    </rPh>
    <phoneticPr fontId="16"/>
  </si>
  <si>
    <t>　③　昼食換算係数（昼食の調理コストを「１」とした場合の、朝食、夕食、お
　　やつそれぞれの調理コスト割合）を設定します。</t>
    <rPh sb="3" eb="5">
      <t>チュウショク</t>
    </rPh>
    <rPh sb="5" eb="7">
      <t>カンサン</t>
    </rPh>
    <rPh sb="7" eb="9">
      <t>ケイスウ</t>
    </rPh>
    <rPh sb="10" eb="12">
      <t>チュウショク</t>
    </rPh>
    <rPh sb="13" eb="15">
      <t>チョウリ</t>
    </rPh>
    <rPh sb="25" eb="27">
      <t>バアイ</t>
    </rPh>
    <rPh sb="29" eb="31">
      <t>チョウショク</t>
    </rPh>
    <rPh sb="32" eb="34">
      <t>ユウショク</t>
    </rPh>
    <rPh sb="46" eb="48">
      <t>チョウリ</t>
    </rPh>
    <rPh sb="51" eb="53">
      <t>ワリアイ</t>
    </rPh>
    <rPh sb="55" eb="57">
      <t>セッテイ</t>
    </rPh>
    <phoneticPr fontId="1"/>
  </si>
  <si>
    <t>　②　年間の調理食数を「朝食、昼食、夕食、おやつ」別に、また、「入所者
　　（短期入所は空所利用のため入所者に含める扱いとする。）、通リハ利用
　　者、職員」別に求めます。</t>
    <phoneticPr fontId="16"/>
  </si>
  <si>
    <t>　④　各食の調理食数②に、昼食換算係数③をそれぞれ乗じて、全食分を合計
　　し、年間昼食相当調理食数を求めます。</t>
    <rPh sb="3" eb="4">
      <t>カク</t>
    </rPh>
    <rPh sb="4" eb="5">
      <t>ショク</t>
    </rPh>
    <rPh sb="6" eb="8">
      <t>チョウリ</t>
    </rPh>
    <rPh sb="8" eb="10">
      <t>ショクスウ</t>
    </rPh>
    <rPh sb="13" eb="15">
      <t>チュウショク</t>
    </rPh>
    <rPh sb="15" eb="17">
      <t>カンサン</t>
    </rPh>
    <rPh sb="17" eb="19">
      <t>ケイスウ</t>
    </rPh>
    <rPh sb="25" eb="26">
      <t>ジョウ</t>
    </rPh>
    <rPh sb="29" eb="30">
      <t>ゼン</t>
    </rPh>
    <rPh sb="30" eb="31">
      <t>ショク</t>
    </rPh>
    <rPh sb="31" eb="32">
      <t>ブン</t>
    </rPh>
    <rPh sb="33" eb="35">
      <t>ゴウケイ</t>
    </rPh>
    <rPh sb="40" eb="41">
      <t>ネン</t>
    </rPh>
    <rPh sb="41" eb="42">
      <t>アイダ</t>
    </rPh>
    <rPh sb="42" eb="44">
      <t>チュウショク</t>
    </rPh>
    <rPh sb="44" eb="46">
      <t>ソウトウ</t>
    </rPh>
    <rPh sb="46" eb="48">
      <t>チョウリ</t>
    </rPh>
    <rPh sb="48" eb="50">
      <t>ショクスウ</t>
    </rPh>
    <rPh sb="51" eb="52">
      <t>モト</t>
    </rPh>
    <phoneticPr fontId="16"/>
  </si>
  <si>
    <t>　⑥　年間の調理費用⑤を、年間昼食相当調理食数④で除して、昼食1食分の調
　　理費用を割り出します。</t>
    <rPh sb="13" eb="15">
      <t>ネンカン</t>
    </rPh>
    <rPh sb="15" eb="17">
      <t>チュウショク</t>
    </rPh>
    <rPh sb="17" eb="19">
      <t>ソウトウ</t>
    </rPh>
    <rPh sb="19" eb="21">
      <t>チョウリ</t>
    </rPh>
    <rPh sb="21" eb="23">
      <t>ショクスウ</t>
    </rPh>
    <rPh sb="25" eb="26">
      <t>ジョ</t>
    </rPh>
    <phoneticPr fontId="16"/>
  </si>
  <si>
    <t>　⑦　昼食１食分の調理費用⑥に、朝食、昼食、夕食、おやつ別に昼食換算係数
　　③を乗じて各食の調理費用を割り出します。</t>
    <rPh sb="3" eb="5">
      <t>チュウショク</t>
    </rPh>
    <rPh sb="9" eb="11">
      <t>チョウリ</t>
    </rPh>
    <rPh sb="30" eb="32">
      <t>チュウショク</t>
    </rPh>
    <rPh sb="32" eb="34">
      <t>カンサン</t>
    </rPh>
    <rPh sb="34" eb="36">
      <t>ケイスウ</t>
    </rPh>
    <rPh sb="41" eb="42">
      <t>ジョウ</t>
    </rPh>
    <rPh sb="44" eb="45">
      <t>カク</t>
    </rPh>
    <rPh sb="45" eb="46">
      <t>ショク</t>
    </rPh>
    <rPh sb="47" eb="49">
      <t>チョウリ</t>
    </rPh>
    <rPh sb="49" eb="51">
      <t>ヒヨウ</t>
    </rPh>
    <rPh sb="52" eb="53">
      <t>ワ</t>
    </rPh>
    <rPh sb="54" eb="55">
      <t>ダ</t>
    </rPh>
    <phoneticPr fontId="16"/>
  </si>
  <si>
    <t>　　〇　朝食、昼食、夕食、おやつの各々の費用が異なるため、区別して算出す
　　　る必要があります。短期入所の料金表では必ず1食ごとの表示になりま
　　　す。</t>
    <phoneticPr fontId="16"/>
  </si>
  <si>
    <t>　　〇　通所利用者や職員の食事等が調理コストに含まれていれば、食数を区別
　　　してカウントする必要があります。</t>
    <phoneticPr fontId="16"/>
  </si>
  <si>
    <t>　　〇　おやつ代を徴収している場合は、調理コスト等におやつに係る費用が含
　　　まれるので、おやつも食数に含めてカウントする必要があります。</t>
    <phoneticPr fontId="16"/>
  </si>
  <si>
    <t>　　〇　直営の場合、栄養士の人件費を含めていないか確認してください。ただ
　　　し、介護報酬に含まれない、例えば調理師として雇用された栄養士資格の
　　　者は算入することができます。</t>
    <phoneticPr fontId="16"/>
  </si>
  <si>
    <t>　　〇　光熱水費は厨房部分に限定しているか。また、居住費の算出にあたって
　　　は、厨房部分の光熱水費を除しているか確認してください。光熱水費は実
　　　績があれば実績、無い場合は同等規模の施設の実績等を添付してくださ
　　　い。</t>
    <phoneticPr fontId="16"/>
  </si>
  <si>
    <t>　　〇　食事提供に関係する設備・備品・消耗品は含めることは可能ですが関係
　　　のないものは含まれていないか、また、居住費の算定分と重複はないか確
　　　認してください。</t>
    <phoneticPr fontId="16"/>
  </si>
  <si>
    <t>　　〇　設定した食費が適正かどうかの参考として活用ください。通リハの食費
　　　収入が含まれていないので収支差額は赤字となります。</t>
    <phoneticPr fontId="16"/>
  </si>
  <si>
    <r>
      <t>　○○会○○○総合病院（以下「甲」という。）と介護医療院○○○（以下「乙」という。）の間において「介護医療院の人員、施設及び設備並びに運営に関する基準を定める条例（平成3</t>
    </r>
    <r>
      <rPr>
        <sz val="11"/>
        <rFont val="ＭＳ Ｐゴシック"/>
        <family val="3"/>
        <charset val="128"/>
      </rPr>
      <t>0</t>
    </r>
    <r>
      <rPr>
        <sz val="11"/>
        <rFont val="ＭＳ Ｐゴシック"/>
        <family val="3"/>
        <charset val="128"/>
      </rPr>
      <t>年神奈川県条例第</t>
    </r>
    <r>
      <rPr>
        <sz val="11"/>
        <rFont val="ＭＳ Ｐゴシック"/>
        <family val="3"/>
        <charset val="128"/>
      </rPr>
      <t>46</t>
    </r>
    <r>
      <rPr>
        <sz val="11"/>
        <rFont val="ＭＳ Ｐゴシック"/>
        <family val="3"/>
        <charset val="128"/>
      </rPr>
      <t>号）第1</t>
    </r>
    <r>
      <rPr>
        <sz val="11"/>
        <rFont val="ＭＳ Ｐゴシック"/>
        <family val="3"/>
        <charset val="128"/>
      </rPr>
      <t>9</t>
    </r>
    <r>
      <rPr>
        <sz val="11"/>
        <rFont val="ＭＳ Ｐゴシック"/>
        <family val="3"/>
        <charset val="128"/>
      </rPr>
      <t>条及び第3</t>
    </r>
    <r>
      <rPr>
        <sz val="11"/>
        <rFont val="ＭＳ Ｐゴシック"/>
        <family val="3"/>
        <charset val="128"/>
      </rPr>
      <t>4条</t>
    </r>
    <r>
      <rPr>
        <sz val="11"/>
        <rFont val="ＭＳ Ｐゴシック"/>
        <family val="3"/>
        <charset val="128"/>
      </rPr>
      <t>の規定に基づき次のとおり契約を締結する。</t>
    </r>
    <rPh sb="25" eb="27">
      <t>イリョウ</t>
    </rPh>
    <rPh sb="27" eb="28">
      <t>イン</t>
    </rPh>
    <rPh sb="51" eb="53">
      <t>イリョウ</t>
    </rPh>
    <rPh sb="53" eb="54">
      <t>イン</t>
    </rPh>
    <rPh sb="107" eb="108">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</si>
</sst>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Red]\-#,##0.0"/>
    <numFmt numFmtId="178" formatCode="#,##0;&quot;△ &quot;#,##0"/>
  </numFmts>
  <fonts count="26"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1"/>
      <name val="ＭＳ Ｐゴシック"/>
      <family val="3"/>
      <charset val="128"/>
    </font>
    <font>
      <sz val="10"/>
      <color rgb="FF000000"/>
      <name val="Times New Roman"/>
      <family val="1"/>
    </font>
    <font>
      <sz val="12"/>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1"/>
      <name val="ＭＳ 明朝"/>
      <family val="1"/>
      <charset val="128"/>
    </font>
    <font>
      <sz val="7.5"/>
      <name val="ＭＳ ゴシック"/>
      <family val="3"/>
      <charset val="128"/>
    </font>
    <font>
      <sz val="7.5"/>
      <name val="ＭＳ Ｐ明朝"/>
      <family val="1"/>
      <charset val="128"/>
    </font>
    <font>
      <sz val="12"/>
      <color indexed="8"/>
      <name val="ＭＳ ゴシック"/>
      <family val="3"/>
      <charset val="128"/>
    </font>
    <font>
      <sz val="10"/>
      <color indexed="8"/>
      <name val="ＭＳ ゴシック"/>
      <family val="3"/>
      <charset val="128"/>
    </font>
    <font>
      <sz val="12"/>
      <color indexed="8"/>
      <name val="ＭＳ 明朝"/>
      <family val="1"/>
      <charset val="128"/>
    </font>
    <font>
      <sz val="6"/>
      <name val="ＭＳ 明朝"/>
      <family val="1"/>
      <charset val="128"/>
    </font>
    <font>
      <sz val="7"/>
      <color indexed="8"/>
      <name val="ＭＳ 明朝"/>
      <family val="1"/>
      <charset val="128"/>
    </font>
    <font>
      <u/>
      <sz val="12"/>
      <color indexed="8"/>
      <name val="ＭＳ 明朝"/>
      <family val="1"/>
      <charset val="128"/>
    </font>
    <font>
      <sz val="12"/>
      <name val="ＭＳ 明朝"/>
      <family val="1"/>
      <charset val="128"/>
    </font>
    <font>
      <sz val="9"/>
      <name val="ＭＳ ゴシック"/>
      <family val="3"/>
      <charset val="128"/>
    </font>
    <font>
      <sz val="10"/>
      <color rgb="FFFF0000"/>
      <name val="ＭＳ ゴシック"/>
      <family val="3"/>
      <charset val="128"/>
    </font>
    <font>
      <sz val="9"/>
      <name val="ＭＳ Ｐゴシック"/>
      <family val="3"/>
      <charset val="128"/>
    </font>
    <font>
      <sz val="12"/>
      <color indexed="8"/>
      <name val="Wingdings"/>
      <charset val="2"/>
    </font>
    <font>
      <sz val="10"/>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13"/>
        <bgColor indexed="64"/>
      </patternFill>
    </fill>
    <fill>
      <patternFill patternType="lightTrellis"/>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9">
    <xf numFmtId="0" fontId="0" fillId="0" borderId="0">
      <alignment vertical="center"/>
    </xf>
    <xf numFmtId="0" fontId="4" fillId="0" borderId="0"/>
    <xf numFmtId="0" fontId="5" fillId="0" borderId="0"/>
    <xf numFmtId="0" fontId="6" fillId="0" borderId="0" applyBorder="0"/>
    <xf numFmtId="0" fontId="6" fillId="0" borderId="0" applyBorder="0"/>
    <xf numFmtId="38" fontId="19" fillId="0" borderId="0" applyFont="0" applyFill="0" applyBorder="0" applyAlignment="0" applyProtection="0">
      <alignment vertical="center"/>
    </xf>
    <xf numFmtId="0" fontId="19" fillId="0" borderId="0">
      <alignment vertical="center"/>
    </xf>
    <xf numFmtId="9" fontId="19" fillId="0" borderId="0" applyFont="0" applyFill="0" applyBorder="0" applyAlignment="0" applyProtection="0">
      <alignment vertical="center"/>
    </xf>
    <xf numFmtId="0" fontId="4" fillId="0" borderId="0"/>
  </cellStyleXfs>
  <cellXfs count="342">
    <xf numFmtId="0" fontId="0" fillId="0" borderId="0" xfId="0">
      <alignment vertical="center"/>
    </xf>
    <xf numFmtId="0" fontId="4" fillId="0" borderId="0" xfId="4" applyFont="1" applyAlignment="1">
      <alignment vertical="center"/>
    </xf>
    <xf numFmtId="0" fontId="6" fillId="0" borderId="0" xfId="4" applyAlignment="1"/>
    <xf numFmtId="0" fontId="4" fillId="0" borderId="0" xfId="4" applyFont="1" applyAlignment="1">
      <alignment horizontal="center" vertical="center"/>
    </xf>
    <xf numFmtId="0" fontId="15" fillId="0" borderId="0" xfId="4" applyFont="1" applyAlignment="1">
      <alignment horizontal="justify" vertical="center" wrapText="1"/>
    </xf>
    <xf numFmtId="0" fontId="15" fillId="0" borderId="0" xfId="4" applyFont="1" applyAlignment="1">
      <alignment horizontal="justify" vertical="center"/>
    </xf>
    <xf numFmtId="0" fontId="6" fillId="0" borderId="0" xfId="4" applyAlignment="1">
      <alignment vertical="center"/>
    </xf>
    <xf numFmtId="38" fontId="3" fillId="0" borderId="0" xfId="5" applyFont="1" applyFill="1" applyAlignment="1">
      <alignment vertical="center"/>
    </xf>
    <xf numFmtId="38" fontId="20" fillId="0" borderId="0" xfId="5" applyFont="1" applyFill="1" applyAlignment="1">
      <alignment horizontal="center" vertical="center"/>
    </xf>
    <xf numFmtId="38" fontId="20" fillId="2" borderId="6" xfId="5" applyFont="1" applyFill="1" applyBorder="1" applyAlignment="1">
      <alignment horizontal="center" vertical="center"/>
    </xf>
    <xf numFmtId="38" fontId="20" fillId="0" borderId="0" xfId="5" applyFont="1" applyFill="1" applyAlignment="1">
      <alignment vertical="center"/>
    </xf>
    <xf numFmtId="38" fontId="21" fillId="0" borderId="0" xfId="5" applyFont="1" applyFill="1" applyAlignment="1">
      <alignment horizontal="right" vertical="center"/>
    </xf>
    <xf numFmtId="38" fontId="20" fillId="0" borderId="9" xfId="5" applyFont="1" applyFill="1" applyBorder="1" applyAlignment="1">
      <alignment horizontal="center" vertical="center"/>
    </xf>
    <xf numFmtId="38" fontId="20" fillId="0" borderId="2" xfId="5" applyFont="1" applyFill="1" applyBorder="1" applyAlignment="1">
      <alignment horizontal="center" vertical="center" wrapText="1"/>
    </xf>
    <xf numFmtId="38" fontId="20" fillId="0" borderId="38" xfId="6" applyNumberFormat="1" applyFont="1" applyBorder="1" applyAlignment="1">
      <alignment vertical="center" wrapText="1"/>
    </xf>
    <xf numFmtId="38" fontId="20" fillId="2" borderId="12" xfId="5" applyFont="1" applyFill="1" applyBorder="1" applyAlignment="1">
      <alignment vertical="center" wrapText="1"/>
    </xf>
    <xf numFmtId="38" fontId="20" fillId="2" borderId="9" xfId="5" applyFont="1" applyFill="1" applyBorder="1" applyAlignment="1">
      <alignment vertical="center"/>
    </xf>
    <xf numFmtId="38" fontId="20" fillId="3" borderId="12" xfId="5" applyFont="1" applyFill="1" applyBorder="1" applyAlignment="1">
      <alignment vertical="center" wrapText="1"/>
    </xf>
    <xf numFmtId="38" fontId="20" fillId="0" borderId="6" xfId="5" applyFont="1" applyFill="1" applyBorder="1" applyAlignment="1">
      <alignment horizontal="center" vertical="center"/>
    </xf>
    <xf numFmtId="38" fontId="20" fillId="0" borderId="38" xfId="5" applyFont="1" applyFill="1" applyBorder="1" applyAlignment="1">
      <alignment vertical="center"/>
    </xf>
    <xf numFmtId="38" fontId="20" fillId="0" borderId="5" xfId="5" applyFont="1" applyFill="1" applyBorder="1" applyAlignment="1">
      <alignment vertical="center" shrinkToFit="1"/>
    </xf>
    <xf numFmtId="38" fontId="20" fillId="0" borderId="9" xfId="5" applyFont="1" applyFill="1" applyBorder="1" applyAlignment="1">
      <alignment vertical="center"/>
    </xf>
    <xf numFmtId="177" fontId="20" fillId="0" borderId="38" xfId="5" applyNumberFormat="1" applyFont="1" applyFill="1" applyBorder="1" applyAlignment="1">
      <alignment vertical="center"/>
    </xf>
    <xf numFmtId="177" fontId="20" fillId="0" borderId="9" xfId="5" applyNumberFormat="1" applyFont="1" applyFill="1" applyBorder="1" applyAlignment="1">
      <alignment vertical="center"/>
    </xf>
    <xf numFmtId="38" fontId="20" fillId="0" borderId="7" xfId="5" applyFont="1" applyFill="1" applyBorder="1" applyAlignment="1">
      <alignment vertical="center"/>
    </xf>
    <xf numFmtId="38" fontId="20" fillId="2" borderId="38" xfId="5" applyFont="1" applyFill="1" applyBorder="1" applyAlignment="1">
      <alignment vertical="center" shrinkToFit="1"/>
    </xf>
    <xf numFmtId="49" fontId="20" fillId="0" borderId="5" xfId="5" applyNumberFormat="1" applyFont="1" applyFill="1" applyBorder="1" applyAlignment="1">
      <alignment vertical="center" shrinkToFit="1"/>
    </xf>
    <xf numFmtId="38" fontId="20" fillId="0" borderId="3" xfId="5" applyFont="1" applyFill="1" applyBorder="1" applyAlignment="1">
      <alignment vertical="center"/>
    </xf>
    <xf numFmtId="38" fontId="20" fillId="0" borderId="3" xfId="5" applyFont="1" applyFill="1" applyBorder="1" applyAlignment="1">
      <alignment horizontal="center" vertical="center"/>
    </xf>
    <xf numFmtId="38" fontId="20" fillId="0" borderId="38" xfId="5" applyFont="1" applyFill="1" applyBorder="1" applyAlignment="1">
      <alignment vertical="center" shrinkToFit="1"/>
    </xf>
    <xf numFmtId="38" fontId="20" fillId="4" borderId="38" xfId="5" applyFont="1" applyFill="1" applyBorder="1" applyAlignment="1">
      <alignment vertical="center" shrinkToFit="1"/>
    </xf>
    <xf numFmtId="9" fontId="20" fillId="0" borderId="0" xfId="7" applyFont="1" applyFill="1" applyAlignment="1">
      <alignment vertical="center"/>
    </xf>
    <xf numFmtId="38" fontId="20" fillId="0" borderId="13" xfId="5" applyFont="1" applyFill="1" applyBorder="1" applyAlignment="1">
      <alignment vertical="center"/>
    </xf>
    <xf numFmtId="38" fontId="20" fillId="0" borderId="13" xfId="5" applyFont="1" applyFill="1" applyBorder="1" applyAlignment="1">
      <alignment horizontal="center" vertical="center"/>
    </xf>
    <xf numFmtId="38" fontId="20" fillId="0" borderId="4" xfId="5" applyFont="1" applyFill="1" applyBorder="1" applyAlignment="1">
      <alignment vertical="center"/>
    </xf>
    <xf numFmtId="38" fontId="22" fillId="0" borderId="0" xfId="5" applyFont="1" applyFill="1" applyAlignment="1">
      <alignment vertical="center" textRotation="180"/>
    </xf>
    <xf numFmtId="0" fontId="20" fillId="0" borderId="5" xfId="6" applyFont="1" applyBorder="1" applyAlignment="1">
      <alignment vertical="center" shrinkToFit="1"/>
    </xf>
    <xf numFmtId="38" fontId="20" fillId="0" borderId="6" xfId="5" applyFont="1" applyFill="1" applyBorder="1" applyAlignment="1">
      <alignment vertical="center" shrinkToFit="1"/>
    </xf>
    <xf numFmtId="38" fontId="20" fillId="0" borderId="12" xfId="5" applyFont="1" applyFill="1" applyBorder="1" applyAlignment="1">
      <alignment vertical="center" wrapText="1"/>
    </xf>
    <xf numFmtId="38" fontId="20" fillId="4" borderId="5" xfId="5" applyFont="1" applyFill="1" applyBorder="1" applyAlignment="1">
      <alignment vertical="center" shrinkToFit="1"/>
    </xf>
    <xf numFmtId="38" fontId="20" fillId="0" borderId="15" xfId="5" applyFont="1" applyFill="1" applyBorder="1" applyAlignment="1">
      <alignment vertical="center"/>
    </xf>
    <xf numFmtId="38" fontId="20" fillId="3" borderId="5" xfId="5" applyFont="1" applyFill="1" applyBorder="1" applyAlignment="1">
      <alignment vertical="center" shrinkToFit="1"/>
    </xf>
    <xf numFmtId="38" fontId="20" fillId="0" borderId="4" xfId="5" applyFont="1" applyFill="1" applyBorder="1" applyAlignment="1">
      <alignment vertical="center" shrinkToFit="1"/>
    </xf>
    <xf numFmtId="38" fontId="20" fillId="0" borderId="1" xfId="5" applyFont="1" applyFill="1" applyBorder="1" applyAlignment="1">
      <alignment vertical="center" shrinkToFit="1"/>
    </xf>
    <xf numFmtId="38" fontId="20" fillId="4" borderId="39" xfId="5" applyFont="1" applyFill="1" applyBorder="1" applyAlignment="1">
      <alignment vertical="center"/>
    </xf>
    <xf numFmtId="38" fontId="20" fillId="0" borderId="39" xfId="5" applyFont="1" applyFill="1" applyBorder="1" applyAlignment="1">
      <alignment vertical="center"/>
    </xf>
    <xf numFmtId="0" fontId="6" fillId="0" borderId="0" xfId="6" applyFont="1" applyBorder="1">
      <alignment vertical="center"/>
    </xf>
    <xf numFmtId="0" fontId="15" fillId="0" borderId="0" xfId="4" applyFont="1" applyAlignment="1">
      <alignment horizontal="right" vertical="center"/>
    </xf>
    <xf numFmtId="0" fontId="13" fillId="0" borderId="0" xfId="4" applyFont="1" applyAlignment="1">
      <alignment horizontal="justify" vertical="center" wrapText="1"/>
    </xf>
    <xf numFmtId="0" fontId="0" fillId="0" borderId="0" xfId="6" applyFont="1" applyAlignment="1">
      <alignment vertical="center"/>
    </xf>
    <xf numFmtId="0" fontId="22" fillId="0" borderId="0" xfId="6" applyFont="1" applyAlignment="1">
      <alignment vertical="center"/>
    </xf>
    <xf numFmtId="49" fontId="24" fillId="0" borderId="0" xfId="6" applyNumberFormat="1" applyFont="1" applyAlignment="1">
      <alignment horizontal="right" vertical="center"/>
    </xf>
    <xf numFmtId="0" fontId="0" fillId="0" borderId="0" xfId="6" applyFont="1">
      <alignment vertical="center"/>
    </xf>
    <xf numFmtId="0" fontId="22" fillId="0" borderId="0" xfId="6" applyFont="1">
      <alignment vertical="center"/>
    </xf>
    <xf numFmtId="0" fontId="22" fillId="0" borderId="6" xfId="6" applyFont="1" applyBorder="1" applyAlignment="1">
      <alignment horizontal="center" vertical="center"/>
    </xf>
    <xf numFmtId="0" fontId="22" fillId="0" borderId="6" xfId="6" applyFont="1" applyFill="1" applyBorder="1" applyAlignment="1">
      <alignment horizontal="center" vertical="center"/>
    </xf>
    <xf numFmtId="0" fontId="0" fillId="0" borderId="0" xfId="6" applyFont="1" applyFill="1">
      <alignment vertical="center"/>
    </xf>
    <xf numFmtId="0" fontId="22" fillId="0" borderId="0" xfId="6" applyFont="1" applyFill="1">
      <alignment vertical="center"/>
    </xf>
    <xf numFmtId="0" fontId="22" fillId="0" borderId="10" xfId="6" applyFont="1" applyFill="1" applyBorder="1" applyAlignment="1">
      <alignment horizontal="center" vertical="center"/>
    </xf>
    <xf numFmtId="0" fontId="22" fillId="0" borderId="3" xfId="6" applyFont="1" applyFill="1" applyBorder="1" applyAlignment="1">
      <alignment horizontal="center" vertical="center"/>
    </xf>
    <xf numFmtId="0" fontId="22" fillId="0" borderId="4" xfId="6" applyFont="1" applyBorder="1">
      <alignment vertical="center"/>
    </xf>
    <xf numFmtId="0" fontId="22" fillId="0" borderId="4" xfId="6" applyFont="1" applyBorder="1" applyAlignment="1">
      <alignment vertical="center"/>
    </xf>
    <xf numFmtId="0" fontId="0" fillId="0" borderId="5" xfId="6" applyFont="1" applyBorder="1" applyAlignment="1">
      <alignment vertical="center"/>
    </xf>
    <xf numFmtId="0" fontId="22" fillId="0" borderId="4" xfId="6" applyFont="1" applyBorder="1" applyAlignment="1">
      <alignment vertical="center" shrinkToFit="1"/>
    </xf>
    <xf numFmtId="38" fontId="22" fillId="0" borderId="5" xfId="5" applyFont="1" applyBorder="1" applyAlignment="1">
      <alignment vertical="center" shrinkToFit="1"/>
    </xf>
    <xf numFmtId="0" fontId="22" fillId="0" borderId="0" xfId="6" applyFont="1" applyFill="1" applyBorder="1" applyAlignment="1">
      <alignment vertical="center"/>
    </xf>
    <xf numFmtId="0" fontId="22" fillId="0" borderId="0" xfId="6" applyFont="1" applyBorder="1" applyAlignment="1">
      <alignment horizontal="center" vertical="center"/>
    </xf>
    <xf numFmtId="38" fontId="22" fillId="0" borderId="0" xfId="5" applyFont="1" applyBorder="1" applyAlignment="1">
      <alignment vertical="center" shrinkToFit="1"/>
    </xf>
    <xf numFmtId="0" fontId="22" fillId="0" borderId="0" xfId="6" applyFont="1" applyBorder="1">
      <alignment vertical="center"/>
    </xf>
    <xf numFmtId="178" fontId="22" fillId="0" borderId="0" xfId="5" applyNumberFormat="1" applyFont="1" applyBorder="1" applyAlignment="1">
      <alignment vertical="center" shrinkToFit="1"/>
    </xf>
    <xf numFmtId="0" fontId="0" fillId="0" borderId="0" xfId="6" applyFont="1" applyBorder="1">
      <alignment vertical="center"/>
    </xf>
    <xf numFmtId="0" fontId="4" fillId="0" borderId="0" xfId="4" applyFont="1" applyAlignment="1">
      <alignment horizontal="left" vertical="center"/>
    </xf>
    <xf numFmtId="0" fontId="6" fillId="0" borderId="0" xfId="4" applyFont="1" applyAlignment="1"/>
    <xf numFmtId="0" fontId="4" fillId="0" borderId="0" xfId="4" applyFont="1" applyAlignment="1">
      <alignment horizontal="right" vertical="top"/>
    </xf>
    <xf numFmtId="0" fontId="4" fillId="0" borderId="0" xfId="4" applyFont="1" applyAlignment="1"/>
    <xf numFmtId="0" fontId="4" fillId="0" borderId="0" xfId="4" applyFont="1" applyAlignment="1">
      <alignment horizontal="center"/>
    </xf>
    <xf numFmtId="0" fontId="2" fillId="0" borderId="0" xfId="8" applyFont="1" applyAlignment="1">
      <alignment vertical="center"/>
    </xf>
    <xf numFmtId="0" fontId="2" fillId="0" borderId="0" xfId="8" applyFont="1"/>
    <xf numFmtId="0" fontId="2" fillId="0" borderId="0" xfId="8" applyFont="1" applyAlignment="1">
      <alignment horizontal="center"/>
    </xf>
    <xf numFmtId="0" fontId="4" fillId="0" borderId="0" xfId="8"/>
    <xf numFmtId="0" fontId="7" fillId="0" borderId="6" xfId="8" applyFont="1" applyBorder="1" applyAlignment="1">
      <alignment horizontal="center" vertical="center"/>
    </xf>
    <xf numFmtId="0" fontId="8" fillId="0" borderId="16" xfId="8" applyFont="1" applyBorder="1" applyAlignment="1">
      <alignment horizontal="center" vertical="center"/>
    </xf>
    <xf numFmtId="0" fontId="8" fillId="0" borderId="5" xfId="8" applyFont="1" applyBorder="1" applyAlignment="1">
      <alignment horizontal="center" vertical="center"/>
    </xf>
    <xf numFmtId="0" fontId="7" fillId="0" borderId="2" xfId="8" applyFont="1" applyBorder="1" applyAlignment="1">
      <alignment horizontal="center" vertical="center"/>
    </xf>
    <xf numFmtId="0" fontId="7" fillId="0" borderId="12" xfId="8" applyFont="1" applyBorder="1" applyAlignment="1">
      <alignment vertical="center"/>
    </xf>
    <xf numFmtId="0" fontId="8" fillId="0" borderId="17" xfId="8" applyFont="1" applyBorder="1" applyAlignment="1">
      <alignment vertical="center"/>
    </xf>
    <xf numFmtId="0" fontId="8" fillId="0" borderId="12" xfId="8" applyFont="1" applyBorder="1" applyAlignment="1">
      <alignment vertical="center"/>
    </xf>
    <xf numFmtId="0" fontId="8" fillId="0" borderId="18" xfId="8" applyFont="1" applyBorder="1" applyAlignment="1">
      <alignment vertical="center"/>
    </xf>
    <xf numFmtId="0" fontId="8" fillId="0" borderId="8" xfId="8" applyFont="1" applyBorder="1" applyAlignment="1">
      <alignment vertical="center"/>
    </xf>
    <xf numFmtId="0" fontId="8" fillId="0" borderId="9" xfId="8" applyFont="1" applyBorder="1" applyAlignment="1">
      <alignment vertical="center"/>
    </xf>
    <xf numFmtId="176" fontId="8" fillId="0" borderId="1" xfId="8" applyNumberFormat="1" applyFont="1" applyBorder="1" applyAlignment="1">
      <alignment vertical="center"/>
    </xf>
    <xf numFmtId="0" fontId="9" fillId="0" borderId="12" xfId="8" applyFont="1" applyBorder="1" applyAlignment="1">
      <alignment vertical="center"/>
    </xf>
    <xf numFmtId="0" fontId="8" fillId="0" borderId="0" xfId="8" applyFont="1" applyBorder="1" applyAlignment="1">
      <alignment vertical="center"/>
    </xf>
    <xf numFmtId="176" fontId="8" fillId="0" borderId="10" xfId="8" applyNumberFormat="1" applyFont="1" applyBorder="1" applyAlignment="1">
      <alignment vertical="center"/>
    </xf>
    <xf numFmtId="0" fontId="7" fillId="0" borderId="10" xfId="8" applyFont="1" applyBorder="1" applyAlignment="1">
      <alignment vertical="center"/>
    </xf>
    <xf numFmtId="0" fontId="7" fillId="0" borderId="2" xfId="8" applyFont="1" applyBorder="1" applyAlignment="1">
      <alignment vertical="center"/>
    </xf>
    <xf numFmtId="0" fontId="8" fillId="0" borderId="19" xfId="8" applyFont="1" applyBorder="1" applyAlignment="1">
      <alignment vertical="center"/>
    </xf>
    <xf numFmtId="0" fontId="8" fillId="0" borderId="15" xfId="8" applyFont="1" applyBorder="1" applyAlignment="1">
      <alignment vertical="center"/>
    </xf>
    <xf numFmtId="0" fontId="8" fillId="0" borderId="14" xfId="8" applyFont="1" applyBorder="1" applyAlignment="1">
      <alignment vertical="center"/>
    </xf>
    <xf numFmtId="0" fontId="7" fillId="0" borderId="9" xfId="8" applyFont="1" applyBorder="1" applyAlignment="1">
      <alignment vertical="center"/>
    </xf>
    <xf numFmtId="0" fontId="7" fillId="0" borderId="12" xfId="8" applyFont="1" applyFill="1" applyBorder="1" applyAlignment="1">
      <alignment vertical="center"/>
    </xf>
    <xf numFmtId="176" fontId="8" fillId="0" borderId="2" xfId="8" applyNumberFormat="1" applyFont="1" applyBorder="1" applyAlignment="1">
      <alignment vertical="center"/>
    </xf>
    <xf numFmtId="0" fontId="7" fillId="0" borderId="15" xfId="8" applyFont="1" applyBorder="1" applyAlignment="1">
      <alignment vertical="center"/>
    </xf>
    <xf numFmtId="0" fontId="7" fillId="0" borderId="7" xfId="8" applyFont="1" applyBorder="1" applyAlignment="1">
      <alignment horizontal="center" vertical="center"/>
    </xf>
    <xf numFmtId="0" fontId="7" fillId="0" borderId="1" xfId="8" applyFont="1" applyBorder="1" applyAlignment="1">
      <alignment vertical="center"/>
    </xf>
    <xf numFmtId="0" fontId="8" fillId="0" borderId="20" xfId="8" applyFont="1" applyBorder="1" applyAlignment="1">
      <alignment vertical="center"/>
    </xf>
    <xf numFmtId="0" fontId="7" fillId="0" borderId="11" xfId="8" applyFont="1" applyBorder="1" applyAlignment="1">
      <alignment horizontal="left" vertical="center"/>
    </xf>
    <xf numFmtId="0" fontId="8" fillId="0" borderId="10" xfId="8" applyFont="1" applyBorder="1" applyAlignment="1">
      <alignment vertical="center"/>
    </xf>
    <xf numFmtId="0" fontId="8" fillId="0" borderId="21" xfId="8" applyFont="1" applyBorder="1" applyAlignment="1">
      <alignment vertical="center"/>
    </xf>
    <xf numFmtId="0" fontId="7" fillId="0" borderId="11" xfId="8" applyFont="1" applyBorder="1" applyAlignment="1">
      <alignment horizontal="center" vertical="center"/>
    </xf>
    <xf numFmtId="0" fontId="7" fillId="0" borderId="13" xfId="8" applyFont="1" applyBorder="1" applyAlignment="1">
      <alignment horizontal="center" vertical="center"/>
    </xf>
    <xf numFmtId="0" fontId="8" fillId="0" borderId="22" xfId="8" applyFont="1" applyBorder="1" applyAlignment="1">
      <alignment vertical="center"/>
    </xf>
    <xf numFmtId="176" fontId="8" fillId="0" borderId="16" xfId="8" applyNumberFormat="1" applyFont="1" applyBorder="1" applyAlignment="1">
      <alignment vertical="center"/>
    </xf>
    <xf numFmtId="176" fontId="8" fillId="0" borderId="5" xfId="8" applyNumberFormat="1" applyFont="1" applyBorder="1" applyAlignment="1">
      <alignment vertical="center"/>
    </xf>
    <xf numFmtId="176" fontId="8" fillId="0" borderId="6" xfId="8" applyNumberFormat="1" applyFont="1" applyBorder="1" applyAlignment="1">
      <alignment vertical="center"/>
    </xf>
    <xf numFmtId="0" fontId="4" fillId="0" borderId="0" xfId="8" applyAlignment="1">
      <alignment vertical="center"/>
    </xf>
    <xf numFmtId="0" fontId="8" fillId="0" borderId="25" xfId="8" applyFont="1" applyBorder="1"/>
    <xf numFmtId="0" fontId="7" fillId="0" borderId="25" xfId="8" applyFont="1" applyBorder="1"/>
    <xf numFmtId="0" fontId="8" fillId="0" borderId="28" xfId="8" applyFont="1" applyBorder="1"/>
    <xf numFmtId="0" fontId="7" fillId="0" borderId="28" xfId="8" applyFont="1" applyBorder="1"/>
    <xf numFmtId="176" fontId="8" fillId="0" borderId="32" xfId="8" applyNumberFormat="1" applyFont="1" applyBorder="1" applyAlignment="1">
      <alignment vertical="center"/>
    </xf>
    <xf numFmtId="0" fontId="8" fillId="0" borderId="32" xfId="8" applyFont="1" applyBorder="1" applyAlignment="1">
      <alignment vertical="center"/>
    </xf>
    <xf numFmtId="0" fontId="7" fillId="0" borderId="0" xfId="8" applyFont="1"/>
    <xf numFmtId="0" fontId="10" fillId="0" borderId="0" xfId="8" applyFont="1" applyAlignment="1">
      <alignment vertical="center"/>
    </xf>
    <xf numFmtId="176" fontId="8" fillId="0" borderId="17" xfId="8" applyNumberFormat="1" applyFont="1" applyBorder="1" applyAlignment="1">
      <alignment vertical="center"/>
    </xf>
    <xf numFmtId="0" fontId="11" fillId="0" borderId="12" xfId="8" applyFont="1" applyBorder="1" applyAlignment="1">
      <alignment horizontal="right" vertical="center"/>
    </xf>
    <xf numFmtId="0" fontId="11" fillId="0" borderId="12" xfId="8" applyFont="1" applyBorder="1" applyAlignment="1">
      <alignment horizontal="right" vertical="top"/>
    </xf>
    <xf numFmtId="0" fontId="7" fillId="0" borderId="23" xfId="8" applyFont="1" applyBorder="1"/>
    <xf numFmtId="0" fontId="7" fillId="0" borderId="24" xfId="8" applyFont="1" applyBorder="1"/>
    <xf numFmtId="0" fontId="7" fillId="0" borderId="29" xfId="8" applyFont="1" applyBorder="1"/>
    <xf numFmtId="0" fontId="7" fillId="0" borderId="30" xfId="8" applyFont="1" applyBorder="1"/>
    <xf numFmtId="0" fontId="8" fillId="0" borderId="31" xfId="8" applyFont="1" applyBorder="1"/>
    <xf numFmtId="0" fontId="11" fillId="0" borderId="31" xfId="8" applyFont="1" applyBorder="1" applyAlignment="1">
      <alignment horizontal="right" vertical="top"/>
    </xf>
    <xf numFmtId="0" fontId="12" fillId="0" borderId="32" xfId="8" applyFont="1" applyBorder="1" applyAlignment="1">
      <alignment vertical="center"/>
    </xf>
    <xf numFmtId="0" fontId="2" fillId="0" borderId="0" xfId="8" applyFont="1" applyAlignment="1">
      <alignment horizontal="center" vertical="center"/>
    </xf>
    <xf numFmtId="0" fontId="2" fillId="0" borderId="14" xfId="8" applyFont="1" applyBorder="1" applyAlignment="1">
      <alignment horizontal="center" vertical="center"/>
    </xf>
    <xf numFmtId="0" fontId="7" fillId="0" borderId="1" xfId="8" applyFont="1" applyBorder="1" applyAlignment="1">
      <alignment horizontal="center" vertical="center" textRotation="255"/>
    </xf>
    <xf numFmtId="0" fontId="7" fillId="0" borderId="10" xfId="8" applyFont="1" applyBorder="1" applyAlignment="1">
      <alignment horizontal="center" vertical="center" textRotation="255"/>
    </xf>
    <xf numFmtId="0" fontId="7" fillId="0" borderId="2" xfId="8" applyFont="1" applyBorder="1" applyAlignment="1">
      <alignment horizontal="center" vertical="center" textRotation="255"/>
    </xf>
    <xf numFmtId="0" fontId="7" fillId="0" borderId="1" xfId="8" applyFont="1" applyBorder="1" applyAlignment="1">
      <alignment horizontal="center" vertical="center"/>
    </xf>
    <xf numFmtId="0" fontId="7" fillId="0" borderId="10" xfId="8" applyFont="1" applyBorder="1" applyAlignment="1">
      <alignment horizontal="center" vertical="center"/>
    </xf>
    <xf numFmtId="0" fontId="7" fillId="0" borderId="13" xfId="8" applyFont="1" applyBorder="1" applyAlignment="1">
      <alignment horizontal="center" vertical="center"/>
    </xf>
    <xf numFmtId="0" fontId="7" fillId="0" borderId="3" xfId="8" applyFont="1" applyBorder="1" applyAlignment="1">
      <alignment horizontal="center" vertical="center"/>
    </xf>
    <xf numFmtId="0" fontId="7" fillId="0" borderId="4" xfId="8" applyFont="1" applyBorder="1" applyAlignment="1">
      <alignment horizontal="center" vertical="center"/>
    </xf>
    <xf numFmtId="0" fontId="7" fillId="0" borderId="2" xfId="8" applyFont="1" applyBorder="1" applyAlignment="1">
      <alignment horizontal="center" vertical="center"/>
    </xf>
    <xf numFmtId="0" fontId="7" fillId="0" borderId="7" xfId="8" applyFont="1" applyBorder="1" applyAlignment="1">
      <alignment horizontal="center" vertical="center"/>
    </xf>
    <xf numFmtId="0" fontId="7" fillId="0" borderId="9" xfId="8" applyFont="1" applyBorder="1" applyAlignment="1">
      <alignment horizontal="center" vertical="center"/>
    </xf>
    <xf numFmtId="0" fontId="7" fillId="0" borderId="5" xfId="8" applyFont="1" applyBorder="1" applyAlignment="1">
      <alignment horizontal="center" vertical="center"/>
    </xf>
    <xf numFmtId="0" fontId="7" fillId="0" borderId="32" xfId="8" applyFont="1" applyBorder="1" applyAlignment="1">
      <alignment horizontal="center" vertical="center"/>
    </xf>
    <xf numFmtId="0" fontId="8" fillId="0" borderId="23" xfId="8" applyFont="1" applyBorder="1" applyAlignment="1">
      <alignment horizontal="center" vertical="center" wrapText="1"/>
    </xf>
    <xf numFmtId="0" fontId="8" fillId="0" borderId="24" xfId="8" applyFont="1" applyBorder="1" applyAlignment="1">
      <alignment horizontal="center" vertical="center" wrapText="1"/>
    </xf>
    <xf numFmtId="0" fontId="8" fillId="0" borderId="26" xfId="8" applyFont="1" applyBorder="1" applyAlignment="1">
      <alignment horizontal="center" vertical="center" wrapText="1"/>
    </xf>
    <xf numFmtId="0" fontId="8" fillId="0" borderId="27" xfId="8" applyFont="1" applyBorder="1" applyAlignment="1">
      <alignment horizontal="center" vertical="center" wrapText="1"/>
    </xf>
    <xf numFmtId="0" fontId="8" fillId="0" borderId="26" xfId="8" applyFont="1" applyBorder="1" applyAlignment="1">
      <alignment horizontal="center" vertical="center"/>
    </xf>
    <xf numFmtId="0" fontId="8" fillId="0" borderId="27" xfId="8" applyFont="1" applyBorder="1" applyAlignment="1">
      <alignment horizontal="center" vertical="center"/>
    </xf>
    <xf numFmtId="0" fontId="4" fillId="0" borderId="6" xfId="4" applyFont="1" applyBorder="1" applyAlignment="1">
      <alignment horizontal="center" vertical="center"/>
    </xf>
    <xf numFmtId="0" fontId="4" fillId="0" borderId="6" xfId="4" applyFont="1" applyBorder="1" applyAlignment="1">
      <alignment horizontal="left" vertical="center"/>
    </xf>
    <xf numFmtId="0" fontId="4" fillId="0" borderId="0" xfId="4" applyFont="1" applyAlignment="1">
      <alignment horizontal="center" vertical="center"/>
    </xf>
    <xf numFmtId="0" fontId="4" fillId="0" borderId="6" xfId="4" applyFont="1" applyBorder="1" applyAlignment="1">
      <alignment horizontal="center" vertical="center" wrapText="1"/>
    </xf>
    <xf numFmtId="0" fontId="4" fillId="0" borderId="0" xfId="4" applyFont="1" applyAlignment="1">
      <alignment horizontal="left" vertical="center"/>
    </xf>
    <xf numFmtId="0" fontId="4" fillId="0" borderId="33" xfId="4" applyFont="1" applyBorder="1" applyAlignment="1">
      <alignment horizontal="center" vertical="center"/>
    </xf>
    <xf numFmtId="0" fontId="0" fillId="0" borderId="6" xfId="4" applyFont="1" applyBorder="1" applyAlignment="1">
      <alignment horizontal="center" vertical="center" wrapText="1"/>
    </xf>
    <xf numFmtId="0" fontId="13" fillId="0" borderId="0" xfId="4" applyFont="1" applyAlignment="1">
      <alignment horizontal="justify" vertical="center" wrapText="1"/>
    </xf>
    <xf numFmtId="0" fontId="6" fillId="0" borderId="0" xfId="4" applyAlignment="1">
      <alignment vertical="center"/>
    </xf>
    <xf numFmtId="0" fontId="13" fillId="0" borderId="0" xfId="4" applyFont="1" applyAlignment="1">
      <alignment horizontal="center" vertical="center" wrapText="1"/>
    </xf>
    <xf numFmtId="0" fontId="13" fillId="0" borderId="34" xfId="4" applyFont="1" applyBorder="1" applyAlignment="1">
      <alignment horizontal="left" vertical="center" wrapText="1"/>
    </xf>
    <xf numFmtId="0" fontId="13" fillId="0" borderId="35" xfId="4" applyFont="1" applyBorder="1" applyAlignment="1">
      <alignment horizontal="left" vertical="center" wrapText="1"/>
    </xf>
    <xf numFmtId="0" fontId="13" fillId="0" borderId="36" xfId="4" applyFont="1" applyBorder="1" applyAlignment="1">
      <alignment horizontal="left" vertical="center" wrapText="1"/>
    </xf>
    <xf numFmtId="0" fontId="13" fillId="0" borderId="26" xfId="4" applyFont="1" applyBorder="1" applyAlignment="1">
      <alignment horizontal="left" vertical="center" wrapText="1"/>
    </xf>
    <xf numFmtId="0" fontId="13" fillId="0" borderId="0" xfId="4" applyFont="1" applyBorder="1" applyAlignment="1">
      <alignment horizontal="left" vertical="center" wrapText="1"/>
    </xf>
    <xf numFmtId="0" fontId="13" fillId="0" borderId="27" xfId="4" applyFont="1" applyBorder="1" applyAlignment="1">
      <alignment horizontal="left" vertical="center" wrapText="1"/>
    </xf>
    <xf numFmtId="0" fontId="13" fillId="0" borderId="29" xfId="4" applyFont="1" applyBorder="1" applyAlignment="1">
      <alignment horizontal="left" vertical="center" wrapText="1"/>
    </xf>
    <xf numFmtId="0" fontId="13" fillId="0" borderId="37" xfId="4" applyFont="1" applyBorder="1" applyAlignment="1">
      <alignment horizontal="left" vertical="center" wrapText="1"/>
    </xf>
    <xf numFmtId="0" fontId="13" fillId="0" borderId="30" xfId="4" applyFont="1" applyBorder="1" applyAlignment="1">
      <alignment horizontal="left" vertical="center" wrapText="1"/>
    </xf>
    <xf numFmtId="0" fontId="15" fillId="0" borderId="0" xfId="4" applyFont="1" applyAlignment="1">
      <alignment horizontal="justify" vertical="center" wrapText="1"/>
    </xf>
    <xf numFmtId="0" fontId="15" fillId="0" borderId="0" xfId="4" applyFont="1" applyAlignment="1">
      <alignment horizontal="left" vertical="center" wrapText="1"/>
    </xf>
    <xf numFmtId="0" fontId="19" fillId="0" borderId="0" xfId="4" applyFont="1" applyAlignment="1">
      <alignment vertical="center"/>
    </xf>
    <xf numFmtId="38" fontId="3" fillId="0" borderId="0" xfId="5" applyFont="1" applyFill="1" applyAlignment="1">
      <alignment horizontal="left" vertical="center"/>
    </xf>
    <xf numFmtId="38" fontId="20" fillId="0" borderId="1" xfId="5" applyFont="1" applyFill="1" applyBorder="1" applyAlignment="1">
      <alignment horizontal="center" vertical="center" wrapText="1"/>
    </xf>
    <xf numFmtId="38" fontId="20" fillId="0" borderId="10" xfId="5" applyFont="1" applyFill="1" applyBorder="1" applyAlignment="1">
      <alignment horizontal="center" vertical="center" wrapText="1"/>
    </xf>
    <xf numFmtId="38" fontId="20" fillId="0" borderId="2" xfId="5" applyFont="1" applyFill="1" applyBorder="1" applyAlignment="1">
      <alignment horizontal="center" vertical="center" wrapText="1"/>
    </xf>
    <xf numFmtId="38" fontId="20" fillId="0" borderId="7" xfId="5" applyFont="1" applyFill="1" applyBorder="1" applyAlignment="1">
      <alignment horizontal="center" vertical="center" wrapText="1"/>
    </xf>
    <xf numFmtId="38" fontId="20" fillId="0" borderId="8" xfId="5" applyFont="1" applyFill="1" applyBorder="1" applyAlignment="1">
      <alignment horizontal="center" vertical="center" wrapText="1"/>
    </xf>
    <xf numFmtId="38" fontId="20" fillId="0" borderId="9" xfId="5" applyFont="1" applyFill="1" applyBorder="1" applyAlignment="1">
      <alignment horizontal="center" vertical="center" wrapText="1"/>
    </xf>
    <xf numFmtId="0" fontId="20" fillId="0" borderId="11" xfId="6" applyFont="1" applyBorder="1" applyAlignment="1">
      <alignment horizontal="center" vertical="center" wrapText="1"/>
    </xf>
    <xf numFmtId="0" fontId="20" fillId="0" borderId="0" xfId="6" applyFont="1" applyAlignment="1">
      <alignment horizontal="center" vertical="center" wrapText="1"/>
    </xf>
    <xf numFmtId="0" fontId="20" fillId="0" borderId="12" xfId="6" applyFont="1" applyBorder="1" applyAlignment="1">
      <alignment horizontal="center" vertical="center" wrapText="1"/>
    </xf>
    <xf numFmtId="0" fontId="20" fillId="0" borderId="13" xfId="6" applyFont="1" applyBorder="1" applyAlignment="1">
      <alignment horizontal="center" vertical="center" wrapText="1"/>
    </xf>
    <xf numFmtId="0" fontId="20" fillId="0" borderId="14" xfId="6" applyFont="1" applyBorder="1" applyAlignment="1">
      <alignment horizontal="center" vertical="center" wrapText="1"/>
    </xf>
    <xf numFmtId="0" fontId="20" fillId="0" borderId="15" xfId="6" applyFont="1" applyBorder="1" applyAlignment="1">
      <alignment horizontal="center" vertical="center" wrapText="1"/>
    </xf>
    <xf numFmtId="0" fontId="20" fillId="0" borderId="3" xfId="5" applyNumberFormat="1" applyFont="1" applyFill="1" applyBorder="1" applyAlignment="1">
      <alignment horizontal="center" vertical="center" shrinkToFit="1"/>
    </xf>
    <xf numFmtId="0" fontId="20" fillId="0" borderId="4" xfId="5" applyNumberFormat="1" applyFont="1" applyFill="1" applyBorder="1" applyAlignment="1">
      <alignment horizontal="center" vertical="center" shrinkToFit="1"/>
    </xf>
    <xf numFmtId="0" fontId="20" fillId="0" borderId="5" xfId="5" applyNumberFormat="1" applyFont="1" applyFill="1" applyBorder="1" applyAlignment="1">
      <alignment horizontal="center" vertical="center" shrinkToFit="1"/>
    </xf>
    <xf numFmtId="38" fontId="20" fillId="0" borderId="3" xfId="5" applyFont="1" applyFill="1" applyBorder="1" applyAlignment="1">
      <alignment horizontal="center" vertical="center" shrinkToFit="1"/>
    </xf>
    <xf numFmtId="38" fontId="20" fillId="0" borderId="4" xfId="5" applyFont="1" applyFill="1" applyBorder="1" applyAlignment="1">
      <alignment horizontal="center" vertical="center" shrinkToFit="1"/>
    </xf>
    <xf numFmtId="38" fontId="20" fillId="0" borderId="5" xfId="5" applyFont="1" applyFill="1" applyBorder="1" applyAlignment="1">
      <alignment horizontal="center" vertical="center" shrinkToFit="1"/>
    </xf>
    <xf numFmtId="38" fontId="20" fillId="0" borderId="3" xfId="5" applyFont="1" applyFill="1" applyBorder="1" applyAlignment="1">
      <alignment horizontal="center" vertical="center" wrapText="1"/>
    </xf>
    <xf numFmtId="38" fontId="20" fillId="0" borderId="5" xfId="5" applyFont="1" applyFill="1" applyBorder="1" applyAlignment="1">
      <alignment horizontal="center" vertical="center" wrapText="1"/>
    </xf>
    <xf numFmtId="0" fontId="20" fillId="0" borderId="3" xfId="6" applyFont="1" applyBorder="1" applyAlignment="1">
      <alignment vertical="center" wrapText="1"/>
    </xf>
    <xf numFmtId="0" fontId="20" fillId="0" borderId="4" xfId="6" applyFont="1" applyBorder="1" applyAlignment="1">
      <alignment vertical="center" wrapText="1"/>
    </xf>
    <xf numFmtId="0" fontId="20" fillId="0" borderId="5" xfId="6" applyFont="1" applyBorder="1" applyAlignment="1">
      <alignment vertical="center" wrapText="1"/>
    </xf>
    <xf numFmtId="0" fontId="20" fillId="0" borderId="1" xfId="5" applyNumberFormat="1" applyFont="1" applyFill="1" applyBorder="1" applyAlignment="1">
      <alignment horizontal="center" vertical="center" wrapText="1"/>
    </xf>
    <xf numFmtId="0" fontId="20" fillId="0" borderId="10" xfId="5" applyNumberFormat="1" applyFont="1" applyFill="1" applyBorder="1" applyAlignment="1">
      <alignment horizontal="center" vertical="center" wrapText="1"/>
    </xf>
    <xf numFmtId="38" fontId="20" fillId="0" borderId="3" xfId="5" applyFont="1" applyFill="1" applyBorder="1" applyAlignment="1">
      <alignment vertical="center" shrinkToFit="1"/>
    </xf>
    <xf numFmtId="38" fontId="20" fillId="0" borderId="4" xfId="5" applyFont="1" applyFill="1" applyBorder="1" applyAlignment="1">
      <alignment vertical="center" shrinkToFit="1"/>
    </xf>
    <xf numFmtId="38" fontId="20" fillId="0" borderId="5" xfId="5" applyFont="1" applyFill="1" applyBorder="1" applyAlignment="1">
      <alignment vertical="center" shrinkToFit="1"/>
    </xf>
    <xf numFmtId="38" fontId="20" fillId="0" borderId="9" xfId="5" applyFont="1" applyFill="1" applyBorder="1" applyAlignment="1">
      <alignment vertical="center" wrapText="1"/>
    </xf>
    <xf numFmtId="0" fontId="20" fillId="0" borderId="12" xfId="6" applyFont="1" applyFill="1" applyBorder="1" applyAlignment="1">
      <alignment vertical="center" wrapText="1"/>
    </xf>
    <xf numFmtId="38" fontId="20" fillId="0" borderId="1" xfId="5" applyFont="1" applyFill="1" applyBorder="1" applyAlignment="1">
      <alignment vertical="center" wrapText="1"/>
    </xf>
    <xf numFmtId="0" fontId="20" fillId="0" borderId="10" xfId="6" applyFont="1" applyBorder="1" applyAlignment="1">
      <alignment vertical="center" wrapText="1"/>
    </xf>
    <xf numFmtId="0" fontId="20" fillId="0" borderId="2" xfId="6" applyFont="1" applyBorder="1" applyAlignment="1">
      <alignment vertical="center" wrapText="1"/>
    </xf>
    <xf numFmtId="0" fontId="20" fillId="0" borderId="10" xfId="6" applyFont="1" applyFill="1" applyBorder="1" applyAlignment="1">
      <alignment vertical="center" wrapText="1"/>
    </xf>
    <xf numFmtId="0" fontId="20" fillId="0" borderId="2" xfId="6" applyFont="1" applyFill="1" applyBorder="1" applyAlignment="1">
      <alignment vertical="center" wrapText="1"/>
    </xf>
    <xf numFmtId="0" fontId="19" fillId="0" borderId="4" xfId="6" applyBorder="1" applyAlignment="1">
      <alignment vertical="center" shrinkToFit="1"/>
    </xf>
    <xf numFmtId="0" fontId="19" fillId="0" borderId="5" xfId="6" applyBorder="1" applyAlignment="1">
      <alignment vertical="center" shrinkToFit="1"/>
    </xf>
    <xf numFmtId="0" fontId="20" fillId="0" borderId="1" xfId="6" applyFont="1" applyFill="1" applyBorder="1" applyAlignment="1">
      <alignment vertical="center" wrapText="1"/>
    </xf>
    <xf numFmtId="0" fontId="20" fillId="0" borderId="3" xfId="6" applyFont="1" applyFill="1" applyBorder="1" applyAlignment="1">
      <alignment vertical="center" shrinkToFit="1"/>
    </xf>
    <xf numFmtId="0" fontId="20" fillId="0" borderId="4" xfId="6" applyFont="1" applyBorder="1" applyAlignment="1">
      <alignment vertical="center" shrinkToFit="1"/>
    </xf>
    <xf numFmtId="0" fontId="20" fillId="0" borderId="5" xfId="6" applyFont="1" applyBorder="1" applyAlignment="1">
      <alignment vertical="center" shrinkToFit="1"/>
    </xf>
    <xf numFmtId="38" fontId="20" fillId="0" borderId="12" xfId="5" applyFont="1" applyFill="1" applyBorder="1" applyAlignment="1">
      <alignment vertical="center" wrapText="1"/>
    </xf>
    <xf numFmtId="38" fontId="20" fillId="0" borderId="6" xfId="5" applyFont="1" applyFill="1" applyBorder="1" applyAlignment="1">
      <alignment vertical="center" shrinkToFit="1"/>
    </xf>
    <xf numFmtId="0" fontId="19" fillId="0" borderId="6" xfId="6" applyBorder="1" applyAlignment="1">
      <alignment vertical="center" shrinkToFit="1"/>
    </xf>
    <xf numFmtId="49" fontId="20" fillId="0" borderId="1" xfId="5" applyNumberFormat="1" applyFont="1" applyFill="1" applyBorder="1" applyAlignment="1">
      <alignment horizontal="left" vertical="center" wrapText="1" shrinkToFit="1"/>
    </xf>
    <xf numFmtId="49" fontId="20" fillId="0" borderId="10" xfId="5" applyNumberFormat="1" applyFont="1" applyFill="1" applyBorder="1" applyAlignment="1">
      <alignment horizontal="left" vertical="center" shrinkToFit="1"/>
    </xf>
    <xf numFmtId="49" fontId="20" fillId="0" borderId="2" xfId="5" applyNumberFormat="1" applyFont="1" applyFill="1" applyBorder="1" applyAlignment="1">
      <alignment horizontal="left" vertical="center" shrinkToFit="1"/>
    </xf>
    <xf numFmtId="0" fontId="20" fillId="0" borderId="6" xfId="6" applyFont="1" applyFill="1" applyBorder="1" applyAlignment="1">
      <alignment vertical="center" shrinkToFit="1"/>
    </xf>
    <xf numFmtId="38" fontId="20" fillId="0" borderId="7" xfId="5" applyFont="1" applyFill="1" applyBorder="1" applyAlignment="1">
      <alignment vertical="center" wrapText="1"/>
    </xf>
    <xf numFmtId="0" fontId="20" fillId="0" borderId="9" xfId="6" applyFont="1" applyBorder="1" applyAlignment="1">
      <alignment vertical="center" wrapText="1"/>
    </xf>
    <xf numFmtId="0" fontId="20" fillId="0" borderId="13" xfId="6" applyFont="1" applyBorder="1" applyAlignment="1">
      <alignment vertical="center" wrapText="1"/>
    </xf>
    <xf numFmtId="0" fontId="20" fillId="0" borderId="15" xfId="6" applyFont="1" applyBorder="1" applyAlignment="1">
      <alignment vertical="center" wrapText="1"/>
    </xf>
    <xf numFmtId="38" fontId="20" fillId="0" borderId="3" xfId="5" applyFont="1" applyFill="1" applyBorder="1" applyAlignment="1">
      <alignment vertical="center" wrapText="1"/>
    </xf>
    <xf numFmtId="38" fontId="20" fillId="0" borderId="4" xfId="5" applyFont="1" applyFill="1" applyBorder="1" applyAlignment="1">
      <alignment vertical="center" wrapText="1"/>
    </xf>
    <xf numFmtId="38" fontId="20" fillId="0" borderId="5" xfId="5" applyFont="1" applyFill="1" applyBorder="1" applyAlignment="1">
      <alignment vertical="center" wrapText="1"/>
    </xf>
    <xf numFmtId="0" fontId="13" fillId="0" borderId="40" xfId="4" applyFont="1" applyBorder="1" applyAlignment="1">
      <alignment horizontal="left" vertical="center" wrapText="1"/>
    </xf>
    <xf numFmtId="0" fontId="13" fillId="0" borderId="41" xfId="4" applyFont="1" applyBorder="1" applyAlignment="1">
      <alignment horizontal="left" vertical="center" wrapText="1"/>
    </xf>
    <xf numFmtId="0" fontId="13" fillId="0" borderId="42" xfId="4" applyFont="1" applyBorder="1" applyAlignment="1">
      <alignment horizontal="left" vertical="center" wrapText="1"/>
    </xf>
    <xf numFmtId="0" fontId="15" fillId="0" borderId="35" xfId="4" applyFont="1" applyBorder="1" applyAlignment="1">
      <alignment horizontal="left" vertical="center" wrapText="1"/>
    </xf>
    <xf numFmtId="0" fontId="15" fillId="0" borderId="0" xfId="4" applyFont="1" applyBorder="1" applyAlignment="1">
      <alignment horizontal="left" vertical="center" wrapText="1"/>
    </xf>
    <xf numFmtId="0" fontId="23" fillId="0" borderId="0" xfId="4" applyFont="1" applyAlignment="1">
      <alignment horizontal="justify" vertical="center" wrapText="1"/>
    </xf>
    <xf numFmtId="0" fontId="6" fillId="0" borderId="0" xfId="6" applyFont="1" applyAlignment="1">
      <alignment horizontal="left" vertical="center"/>
    </xf>
    <xf numFmtId="0" fontId="22" fillId="2" borderId="3" xfId="6" applyFont="1" applyFill="1" applyBorder="1" applyAlignment="1">
      <alignment vertical="center"/>
    </xf>
    <xf numFmtId="0" fontId="0" fillId="2" borderId="5" xfId="6" applyFont="1" applyFill="1" applyBorder="1" applyAlignment="1">
      <alignment vertical="center"/>
    </xf>
    <xf numFmtId="0" fontId="22" fillId="0" borderId="1" xfId="6" applyFont="1" applyBorder="1" applyAlignment="1">
      <alignment horizontal="center" vertical="center" wrapText="1"/>
    </xf>
    <xf numFmtId="0" fontId="22" fillId="0" borderId="2" xfId="6" applyFont="1" applyBorder="1" applyAlignment="1">
      <alignment horizontal="center" vertical="center" wrapText="1"/>
    </xf>
    <xf numFmtId="0" fontId="22" fillId="0" borderId="7" xfId="6" applyFont="1" applyBorder="1" applyAlignment="1">
      <alignment horizontal="center" vertical="center" wrapText="1"/>
    </xf>
    <xf numFmtId="0" fontId="22" fillId="0" borderId="8" xfId="6" applyFont="1" applyBorder="1" applyAlignment="1">
      <alignment horizontal="center" vertical="center" wrapText="1"/>
    </xf>
    <xf numFmtId="0" fontId="22" fillId="0" borderId="9" xfId="6" applyFont="1" applyBorder="1" applyAlignment="1">
      <alignment horizontal="center" vertical="center" wrapText="1"/>
    </xf>
    <xf numFmtId="0" fontId="22" fillId="0" borderId="13" xfId="6" applyFont="1" applyBorder="1" applyAlignment="1">
      <alignment horizontal="center" vertical="center" wrapText="1"/>
    </xf>
    <xf numFmtId="0" fontId="22" fillId="0" borderId="14" xfId="6" applyFont="1" applyBorder="1" applyAlignment="1">
      <alignment horizontal="center" vertical="center" wrapText="1"/>
    </xf>
    <xf numFmtId="0" fontId="22" fillId="0" borderId="15" xfId="6" applyFont="1" applyBorder="1" applyAlignment="1">
      <alignment horizontal="center" vertical="center" wrapText="1"/>
    </xf>
    <xf numFmtId="0" fontId="22" fillId="0" borderId="3" xfId="6" applyFont="1" applyBorder="1" applyAlignment="1">
      <alignment horizontal="center" vertical="center" wrapText="1"/>
    </xf>
    <xf numFmtId="0" fontId="22" fillId="0" borderId="4" xfId="6" applyFont="1" applyBorder="1" applyAlignment="1">
      <alignment horizontal="center" vertical="center" wrapText="1"/>
    </xf>
    <xf numFmtId="0" fontId="22" fillId="0" borderId="5" xfId="6" applyFont="1" applyBorder="1" applyAlignment="1">
      <alignment horizontal="center" vertical="center" wrapText="1"/>
    </xf>
    <xf numFmtId="0" fontId="22" fillId="2" borderId="6" xfId="6" applyFont="1" applyFill="1" applyBorder="1" applyAlignment="1">
      <alignment vertical="center" shrinkToFit="1"/>
    </xf>
    <xf numFmtId="38" fontId="22" fillId="0" borderId="6" xfId="5" applyFont="1" applyBorder="1" applyAlignment="1">
      <alignment vertical="center" shrinkToFit="1"/>
    </xf>
    <xf numFmtId="0" fontId="22" fillId="0" borderId="3" xfId="6" applyFont="1" applyBorder="1" applyAlignment="1">
      <alignment vertical="center" shrinkToFit="1"/>
    </xf>
    <xf numFmtId="0" fontId="22" fillId="0" borderId="4" xfId="6" applyFont="1" applyBorder="1" applyAlignment="1">
      <alignment vertical="center" shrinkToFit="1"/>
    </xf>
    <xf numFmtId="0" fontId="22" fillId="0" borderId="5" xfId="6" applyFont="1" applyBorder="1" applyAlignment="1">
      <alignment vertical="center" shrinkToFit="1"/>
    </xf>
    <xf numFmtId="0" fontId="22" fillId="0" borderId="6" xfId="6" applyFont="1" applyBorder="1" applyAlignment="1">
      <alignment vertical="center" shrinkToFit="1"/>
    </xf>
    <xf numFmtId="0" fontId="22" fillId="0" borderId="3" xfId="6" applyFont="1" applyBorder="1" applyAlignment="1">
      <alignment horizontal="center" vertical="center" shrinkToFit="1"/>
    </xf>
    <xf numFmtId="0" fontId="22" fillId="0" borderId="4" xfId="6" applyFont="1" applyBorder="1" applyAlignment="1">
      <alignment horizontal="center" vertical="center" shrinkToFit="1"/>
    </xf>
    <xf numFmtId="0" fontId="22" fillId="0" borderId="5" xfId="6" applyFont="1" applyBorder="1" applyAlignment="1">
      <alignment horizontal="center" vertical="center" shrinkToFit="1"/>
    </xf>
    <xf numFmtId="0" fontId="0" fillId="0" borderId="5" xfId="6" applyFont="1" applyBorder="1" applyAlignment="1">
      <alignment vertical="center" shrinkToFit="1"/>
    </xf>
    <xf numFmtId="38" fontId="22" fillId="0" borderId="6" xfId="6" applyNumberFormat="1" applyFont="1" applyBorder="1" applyAlignment="1">
      <alignment vertical="center" shrinkToFit="1"/>
    </xf>
    <xf numFmtId="0" fontId="25" fillId="0" borderId="1" xfId="6" applyFont="1" applyBorder="1" applyAlignment="1">
      <alignment horizontal="center" vertical="center" wrapText="1"/>
    </xf>
    <xf numFmtId="0" fontId="25" fillId="0" borderId="10" xfId="6" applyFont="1" applyBorder="1" applyAlignment="1">
      <alignment horizontal="center" vertical="center" wrapText="1"/>
    </xf>
    <xf numFmtId="0" fontId="25" fillId="0" borderId="2" xfId="6" applyFont="1" applyBorder="1" applyAlignment="1">
      <alignment horizontal="center" vertical="center" wrapText="1"/>
    </xf>
    <xf numFmtId="0" fontId="22" fillId="0" borderId="10" xfId="6" applyFont="1" applyBorder="1" applyAlignment="1">
      <alignment horizontal="center" vertical="center" wrapText="1"/>
    </xf>
    <xf numFmtId="40" fontId="22" fillId="2" borderId="6" xfId="6" applyNumberFormat="1" applyFont="1" applyFill="1" applyBorder="1" applyAlignment="1">
      <alignment vertical="center" shrinkToFit="1"/>
    </xf>
    <xf numFmtId="40" fontId="22" fillId="0" borderId="6" xfId="6" applyNumberFormat="1" applyFont="1" applyFill="1" applyBorder="1" applyAlignment="1">
      <alignment vertical="center" shrinkToFit="1"/>
    </xf>
    <xf numFmtId="38" fontId="22" fillId="0" borderId="3" xfId="5" applyFont="1" applyBorder="1" applyAlignment="1">
      <alignment vertical="center"/>
    </xf>
    <xf numFmtId="38" fontId="22" fillId="0" borderId="4" xfId="5" applyFont="1" applyBorder="1" applyAlignment="1">
      <alignment vertical="center"/>
    </xf>
    <xf numFmtId="0" fontId="22" fillId="0" borderId="4" xfId="6" applyFont="1" applyBorder="1" applyAlignment="1">
      <alignment vertical="center"/>
    </xf>
    <xf numFmtId="0" fontId="22" fillId="0" borderId="5" xfId="6" applyFont="1" applyBorder="1" applyAlignment="1">
      <alignment vertical="center"/>
    </xf>
    <xf numFmtId="0" fontId="22" fillId="0" borderId="3" xfId="6" applyFont="1" applyFill="1" applyBorder="1" applyAlignment="1">
      <alignment horizontal="center" vertical="center" wrapText="1"/>
    </xf>
    <xf numFmtId="0" fontId="22" fillId="0" borderId="4" xfId="6" applyFont="1" applyFill="1" applyBorder="1" applyAlignment="1">
      <alignment horizontal="center" vertical="center" wrapText="1"/>
    </xf>
    <xf numFmtId="0" fontId="22" fillId="0" borderId="5" xfId="6" applyFont="1" applyFill="1" applyBorder="1" applyAlignment="1">
      <alignment horizontal="center" vertical="center" wrapText="1"/>
    </xf>
    <xf numFmtId="0" fontId="22" fillId="0" borderId="3" xfId="6" applyFont="1" applyFill="1" applyBorder="1" applyAlignment="1">
      <alignment horizontal="center" vertical="center" shrinkToFit="1"/>
    </xf>
    <xf numFmtId="0" fontId="22" fillId="0" borderId="4" xfId="6" applyFont="1" applyFill="1" applyBorder="1" applyAlignment="1">
      <alignment horizontal="center" vertical="center" shrinkToFit="1"/>
    </xf>
    <xf numFmtId="0" fontId="22" fillId="0" borderId="5" xfId="6" applyFont="1" applyFill="1" applyBorder="1" applyAlignment="1">
      <alignment horizontal="center" vertical="center" shrinkToFit="1"/>
    </xf>
    <xf numFmtId="0" fontId="22" fillId="0" borderId="1" xfId="6" applyFont="1" applyFill="1" applyBorder="1" applyAlignment="1">
      <alignment horizontal="center" vertical="center" wrapText="1"/>
    </xf>
    <xf numFmtId="0" fontId="22" fillId="0" borderId="3" xfId="6" applyFont="1" applyFill="1" applyBorder="1" applyAlignment="1">
      <alignment vertical="center" shrinkToFit="1"/>
    </xf>
    <xf numFmtId="38" fontId="22" fillId="2" borderId="3" xfId="5" applyFont="1" applyFill="1" applyBorder="1" applyAlignment="1">
      <alignment vertical="center" shrinkToFit="1"/>
    </xf>
    <xf numFmtId="0" fontId="22" fillId="2" borderId="4" xfId="6" applyFont="1" applyFill="1" applyBorder="1" applyAlignment="1">
      <alignment vertical="center" shrinkToFit="1"/>
    </xf>
    <xf numFmtId="0" fontId="22" fillId="0" borderId="5" xfId="6" applyFont="1" applyFill="1" applyBorder="1" applyAlignment="1">
      <alignment vertical="center" shrinkToFit="1"/>
    </xf>
    <xf numFmtId="38" fontId="22" fillId="0" borderId="3" xfId="5" applyFont="1" applyFill="1" applyBorder="1" applyAlignment="1">
      <alignment vertical="center" shrinkToFit="1"/>
    </xf>
    <xf numFmtId="0" fontId="22" fillId="0" borderId="4" xfId="6" applyFont="1" applyFill="1" applyBorder="1" applyAlignment="1">
      <alignment vertical="center" shrinkToFit="1"/>
    </xf>
    <xf numFmtId="38" fontId="22" fillId="2" borderId="7" xfId="5" applyFont="1" applyFill="1" applyBorder="1" applyAlignment="1">
      <alignment vertical="center" shrinkToFit="1"/>
    </xf>
    <xf numFmtId="0" fontId="22" fillId="2" borderId="8" xfId="6" applyFont="1" applyFill="1" applyBorder="1" applyAlignment="1">
      <alignment vertical="center" shrinkToFit="1"/>
    </xf>
    <xf numFmtId="0" fontId="22" fillId="0" borderId="7" xfId="6" applyFont="1" applyFill="1" applyBorder="1" applyAlignment="1">
      <alignment vertical="center" shrinkToFit="1"/>
    </xf>
    <xf numFmtId="0" fontId="22" fillId="0" borderId="9" xfId="6" applyFont="1" applyFill="1" applyBorder="1" applyAlignment="1">
      <alignment vertical="center" shrinkToFit="1"/>
    </xf>
    <xf numFmtId="0" fontId="22" fillId="0" borderId="10" xfId="6" applyFont="1" applyFill="1" applyBorder="1" applyAlignment="1">
      <alignment horizontal="center" vertical="center" wrapText="1"/>
    </xf>
    <xf numFmtId="0" fontId="22" fillId="0" borderId="2" xfId="6" applyFont="1" applyFill="1" applyBorder="1" applyAlignment="1">
      <alignment horizontal="center" vertical="center" wrapText="1"/>
    </xf>
    <xf numFmtId="38" fontId="22" fillId="0" borderId="6" xfId="5" applyFont="1" applyFill="1" applyBorder="1" applyAlignment="1">
      <alignment vertical="center" shrinkToFit="1"/>
    </xf>
    <xf numFmtId="0" fontId="22" fillId="0" borderId="6" xfId="6" applyFont="1" applyFill="1" applyBorder="1" applyAlignment="1">
      <alignment vertical="center" shrinkToFit="1"/>
    </xf>
    <xf numFmtId="38" fontId="22" fillId="2" borderId="4" xfId="5" applyFont="1" applyFill="1" applyBorder="1" applyAlignment="1">
      <alignment vertical="center" shrinkToFit="1"/>
    </xf>
    <xf numFmtId="0" fontId="22" fillId="2" borderId="5" xfId="6" applyFont="1" applyFill="1" applyBorder="1" applyAlignment="1">
      <alignment vertical="center" shrinkToFit="1"/>
    </xf>
    <xf numFmtId="38" fontId="22" fillId="2" borderId="6" xfId="5" applyFont="1" applyFill="1" applyBorder="1" applyAlignment="1">
      <alignment vertical="center" shrinkToFit="1"/>
    </xf>
    <xf numFmtId="38" fontId="22" fillId="2" borderId="13" xfId="5" applyFont="1" applyFill="1" applyBorder="1" applyAlignment="1">
      <alignment vertical="center" shrinkToFit="1"/>
    </xf>
    <xf numFmtId="0" fontId="22" fillId="2" borderId="14" xfId="6" applyFont="1" applyFill="1" applyBorder="1" applyAlignment="1">
      <alignment vertical="center" shrinkToFit="1"/>
    </xf>
    <xf numFmtId="0" fontId="22" fillId="0" borderId="13" xfId="6" applyFont="1" applyFill="1" applyBorder="1" applyAlignment="1">
      <alignment vertical="center" shrinkToFit="1"/>
    </xf>
    <xf numFmtId="0" fontId="22" fillId="0" borderId="15" xfId="6" applyFont="1" applyFill="1" applyBorder="1" applyAlignment="1">
      <alignment vertical="center" shrinkToFit="1"/>
    </xf>
    <xf numFmtId="178" fontId="22" fillId="0" borderId="3" xfId="5" applyNumberFormat="1" applyFont="1" applyFill="1" applyBorder="1" applyAlignment="1">
      <alignment vertical="center" shrinkToFit="1"/>
    </xf>
    <xf numFmtId="178" fontId="22" fillId="0" borderId="4" xfId="6" applyNumberFormat="1" applyFont="1" applyFill="1" applyBorder="1" applyAlignment="1">
      <alignment vertical="center" shrinkToFit="1"/>
    </xf>
    <xf numFmtId="178" fontId="22" fillId="0" borderId="5" xfId="6" applyNumberFormat="1" applyFont="1" applyFill="1" applyBorder="1" applyAlignment="1">
      <alignment vertical="center" shrinkToFit="1"/>
    </xf>
    <xf numFmtId="0" fontId="0" fillId="0" borderId="4" xfId="6" applyFont="1" applyBorder="1" applyAlignment="1">
      <alignment vertical="center" shrinkToFit="1"/>
    </xf>
    <xf numFmtId="38" fontId="22" fillId="0" borderId="3" xfId="6" applyNumberFormat="1" applyFont="1" applyFill="1" applyBorder="1" applyAlignment="1">
      <alignment vertical="center" shrinkToFit="1"/>
    </xf>
    <xf numFmtId="0" fontId="0" fillId="0" borderId="4" xfId="6" applyFont="1" applyBorder="1" applyAlignment="1">
      <alignment horizontal="center" vertical="center" shrinkToFit="1"/>
    </xf>
    <xf numFmtId="0" fontId="0" fillId="0" borderId="5" xfId="6" applyFont="1" applyBorder="1" applyAlignment="1">
      <alignment horizontal="center" vertical="center" shrinkToFit="1"/>
    </xf>
    <xf numFmtId="40" fontId="22" fillId="0" borderId="3" xfId="5" applyNumberFormat="1" applyFont="1" applyFill="1" applyBorder="1" applyAlignment="1">
      <alignment vertical="center" shrinkToFit="1"/>
    </xf>
    <xf numFmtId="40" fontId="22" fillId="0" borderId="5" xfId="6" applyNumberFormat="1" applyFont="1" applyFill="1" applyBorder="1" applyAlignment="1">
      <alignment vertical="center" shrinkToFit="1"/>
    </xf>
    <xf numFmtId="0" fontId="22" fillId="0" borderId="3" xfId="6" applyFont="1" applyFill="1" applyBorder="1" applyAlignment="1">
      <alignment horizontal="center" vertical="center"/>
    </xf>
    <xf numFmtId="0" fontId="22" fillId="0" borderId="4" xfId="6" applyFont="1" applyBorder="1" applyAlignment="1">
      <alignment horizontal="center" vertical="center"/>
    </xf>
    <xf numFmtId="0" fontId="22" fillId="0" borderId="5" xfId="6" applyFont="1" applyBorder="1" applyAlignment="1">
      <alignment horizontal="center" vertical="center"/>
    </xf>
    <xf numFmtId="0" fontId="22" fillId="0" borderId="3" xfId="6" applyFont="1" applyBorder="1" applyAlignment="1">
      <alignment horizontal="center" vertical="center"/>
    </xf>
    <xf numFmtId="0" fontId="22" fillId="0" borderId="7" xfId="6" applyFont="1" applyBorder="1" applyAlignment="1">
      <alignment horizontal="center" vertical="center"/>
    </xf>
    <xf numFmtId="0" fontId="22" fillId="0" borderId="8" xfId="6" applyFont="1" applyBorder="1" applyAlignment="1">
      <alignment horizontal="center" vertical="center"/>
    </xf>
    <xf numFmtId="0" fontId="22" fillId="0" borderId="9" xfId="6" applyFont="1" applyBorder="1" applyAlignment="1">
      <alignment horizontal="center" vertical="center"/>
    </xf>
    <xf numFmtId="38" fontId="22" fillId="0" borderId="7" xfId="5" applyFont="1" applyBorder="1" applyAlignment="1">
      <alignment vertical="center" shrinkToFit="1"/>
    </xf>
    <xf numFmtId="0" fontId="0" fillId="0" borderId="8" xfId="6" applyFont="1" applyBorder="1" applyAlignment="1">
      <alignment vertical="center" shrinkToFit="1"/>
    </xf>
    <xf numFmtId="0" fontId="0" fillId="0" borderId="5" xfId="6" applyFont="1" applyBorder="1" applyAlignment="1">
      <alignment vertical="center"/>
    </xf>
    <xf numFmtId="38" fontId="22" fillId="0" borderId="3" xfId="5" applyFont="1" applyBorder="1" applyAlignment="1">
      <alignment vertical="center" shrinkToFit="1"/>
    </xf>
    <xf numFmtId="0" fontId="0" fillId="0" borderId="4" xfId="6" applyFont="1" applyBorder="1" applyAlignment="1">
      <alignment vertical="center"/>
    </xf>
    <xf numFmtId="0" fontId="0" fillId="0" borderId="8" xfId="6" applyFont="1" applyBorder="1" applyAlignment="1">
      <alignment vertical="center"/>
    </xf>
    <xf numFmtId="38" fontId="22" fillId="0" borderId="3" xfId="6" applyNumberFormat="1" applyFont="1" applyBorder="1" applyAlignment="1">
      <alignment vertical="center" shrinkToFit="1"/>
    </xf>
    <xf numFmtId="0" fontId="0" fillId="0" borderId="12" xfId="6" applyFont="1" applyBorder="1" applyAlignment="1">
      <alignment horizontal="center" vertical="center" wrapText="1"/>
    </xf>
    <xf numFmtId="0" fontId="0" fillId="0" borderId="15" xfId="6" applyFont="1" applyBorder="1" applyAlignment="1">
      <alignment horizontal="center" vertical="center" wrapText="1"/>
    </xf>
    <xf numFmtId="178" fontId="22" fillId="0" borderId="3" xfId="5" applyNumberFormat="1" applyFont="1" applyBorder="1" applyAlignment="1">
      <alignment vertical="center" shrinkToFit="1"/>
    </xf>
    <xf numFmtId="0" fontId="0" fillId="0" borderId="10" xfId="6" applyFont="1" applyBorder="1" applyAlignment="1">
      <alignment horizontal="center" vertical="center" wrapText="1"/>
    </xf>
    <xf numFmtId="0" fontId="0" fillId="0" borderId="2" xfId="6" applyFont="1" applyBorder="1" applyAlignment="1">
      <alignment horizontal="center" vertical="center" wrapText="1"/>
    </xf>
    <xf numFmtId="0" fontId="24" fillId="0" borderId="11" xfId="4" applyFont="1" applyBorder="1" applyAlignment="1">
      <alignment horizontal="left" vertical="top" wrapText="1"/>
    </xf>
    <xf numFmtId="0" fontId="24" fillId="0" borderId="12" xfId="4" applyFont="1" applyBorder="1" applyAlignment="1">
      <alignment horizontal="left" vertical="top"/>
    </xf>
    <xf numFmtId="0" fontId="24" fillId="0" borderId="11" xfId="4" applyFont="1" applyBorder="1" applyAlignment="1">
      <alignment horizontal="left" vertical="top"/>
    </xf>
    <xf numFmtId="0" fontId="24" fillId="0" borderId="13" xfId="4" applyFont="1" applyBorder="1" applyAlignment="1">
      <alignment horizontal="left" vertical="top"/>
    </xf>
    <xf numFmtId="0" fontId="24" fillId="0" borderId="15" xfId="4" applyFont="1" applyBorder="1" applyAlignment="1">
      <alignment horizontal="left" vertical="top"/>
    </xf>
    <xf numFmtId="0" fontId="4" fillId="0" borderId="7" xfId="4" applyFont="1" applyBorder="1" applyAlignment="1">
      <alignment horizontal="center" wrapText="1"/>
    </xf>
    <xf numFmtId="0" fontId="4" fillId="0" borderId="9" xfId="4" applyFont="1" applyBorder="1" applyAlignment="1">
      <alignment horizontal="center" wrapText="1"/>
    </xf>
    <xf numFmtId="0" fontId="4" fillId="0" borderId="11" xfId="4" applyFont="1" applyBorder="1" applyAlignment="1">
      <alignment horizontal="center" wrapText="1"/>
    </xf>
    <xf numFmtId="0" fontId="4" fillId="0" borderId="12" xfId="4" applyFont="1" applyBorder="1" applyAlignment="1">
      <alignment horizontal="center" wrapText="1"/>
    </xf>
    <xf numFmtId="0" fontId="4" fillId="0" borderId="0" xfId="4" applyFont="1" applyAlignment="1">
      <alignment horizontal="left" vertical="top" wrapText="1"/>
    </xf>
    <xf numFmtId="0" fontId="4" fillId="0" borderId="0" xfId="4" applyFont="1" applyAlignment="1">
      <alignment horizontal="left" vertical="top"/>
    </xf>
    <xf numFmtId="0" fontId="0" fillId="0" borderId="0" xfId="4" applyFont="1" applyAlignment="1">
      <alignment horizontal="left" vertical="center" wrapText="1"/>
    </xf>
  </cellXfs>
  <cellStyles count="9">
    <cellStyle name="パーセント 2" xfId="7" xr:uid="{00000000-0005-0000-0000-000000000000}"/>
    <cellStyle name="桁区切り 2" xfId="5" xr:uid="{00000000-0005-0000-0000-000001000000}"/>
    <cellStyle name="標準" xfId="0" builtinId="0"/>
    <cellStyle name="標準 2" xfId="1" xr:uid="{00000000-0005-0000-0000-000003000000}"/>
    <cellStyle name="標準 2 2" xfId="4" xr:uid="{00000000-0005-0000-0000-000004000000}"/>
    <cellStyle name="標準 2 3" xfId="6" xr:uid="{00000000-0005-0000-0000-000005000000}"/>
    <cellStyle name="標準 3" xfId="3" xr:uid="{00000000-0005-0000-0000-000006000000}"/>
    <cellStyle name="標準 3 2" xfId="8" xr:uid="{00000000-0005-0000-0000-000007000000}"/>
    <cellStyle name="標準 4"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514350</xdr:colOff>
      <xdr:row>0</xdr:row>
      <xdr:rowOff>19050</xdr:rowOff>
    </xdr:from>
    <xdr:to>
      <xdr:col>11</xdr:col>
      <xdr:colOff>1306350</xdr:colOff>
      <xdr:row>1</xdr:row>
      <xdr:rowOff>44550</xdr:rowOff>
    </xdr:to>
    <xdr:sp macro="" textlink="">
      <xdr:nvSpPr>
        <xdr:cNvPr id="2" name="Text Box 9">
          <a:extLst>
            <a:ext uri="{FF2B5EF4-FFF2-40B4-BE49-F238E27FC236}">
              <a16:creationId xmlns:a16="http://schemas.microsoft.com/office/drawing/2014/main" id="{00000000-0008-0000-0500-000002000000}"/>
            </a:ext>
          </a:extLst>
        </xdr:cNvPr>
        <xdr:cNvSpPr txBox="1">
          <a:spLocks noChangeArrowheads="1"/>
        </xdr:cNvSpPr>
      </xdr:nvSpPr>
      <xdr:spPr bwMode="auto">
        <a:xfrm>
          <a:off x="6320790" y="19050"/>
          <a:ext cx="792000" cy="216000"/>
        </a:xfrm>
        <a:prstGeom prst="rect">
          <a:avLst/>
        </a:prstGeom>
        <a:solidFill>
          <a:srgbClr val="FFFFFF"/>
        </a:solidFill>
        <a:ln w="9525">
          <a:solidFill>
            <a:srgbClr val="000000"/>
          </a:solidFill>
          <a:miter lim="800000"/>
          <a:headEnd/>
          <a:tailEnd/>
        </a:ln>
      </xdr:spPr>
      <xdr:txBody>
        <a:bodyPr vertOverflow="clip" wrap="square" lIns="36000" tIns="18288" rIns="36000" bIns="18288"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記入要領</a:t>
          </a:r>
        </a:p>
      </xdr:txBody>
    </xdr:sp>
    <xdr:clientData/>
  </xdr:twoCellAnchor>
  <xdr:twoCellAnchor>
    <xdr:from>
      <xdr:col>1</xdr:col>
      <xdr:colOff>1535429</xdr:colOff>
      <xdr:row>8</xdr:row>
      <xdr:rowOff>66675</xdr:rowOff>
    </xdr:from>
    <xdr:to>
      <xdr:col>10</xdr:col>
      <xdr:colOff>22860</xdr:colOff>
      <xdr:row>13</xdr:row>
      <xdr:rowOff>171450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bwMode="auto">
        <a:xfrm>
          <a:off x="1809749" y="1590675"/>
          <a:ext cx="3531871" cy="1057275"/>
        </a:xfrm>
        <a:prstGeom prst="roundRect">
          <a:avLst>
            <a:gd name="adj" fmla="val 8420"/>
          </a:avLst>
        </a:prstGeom>
        <a:solidFill>
          <a:srgbClr val="FFFFFF"/>
        </a:solidFill>
        <a:ln w="6350" cap="flat" cmpd="sng" algn="ctr">
          <a:solidFill>
            <a:srgbClr val="000000"/>
          </a:solidFill>
          <a:prstDash val="sysDot"/>
          <a:round/>
          <a:headEnd type="none" w="med" len="med"/>
          <a:tailEnd type="none" w="med" len="med"/>
        </a:ln>
        <a:effectLst/>
      </xdr:spPr>
      <xdr:txBody>
        <a:bodyPr vertOverflow="clip" wrap="square" lIns="36000" tIns="0" rIns="0" bIns="0" rtlCol="0" anchor="ctr" upright="1"/>
        <a:lstStyle/>
        <a:p>
          <a:pPr rtl="0"/>
          <a:r>
            <a:rPr lang="ja-JP" altLang="ja-JP" sz="1000" b="0" i="0" baseline="0">
              <a:latin typeface="ＭＳ ゴシック" pitchFamily="49" charset="-128"/>
              <a:ea typeface="ＭＳ ゴシック" pitchFamily="49" charset="-128"/>
              <a:cs typeface="+mn-cs"/>
            </a:rPr>
            <a:t>◎</a:t>
          </a:r>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療養室、談話室、食堂</a:t>
          </a:r>
          <a:r>
            <a:rPr lang="en-US" altLang="ja-JP" sz="1000" b="0" i="0" baseline="0">
              <a:latin typeface="ＭＳ ゴシック" pitchFamily="49" charset="-128"/>
              <a:ea typeface="ＭＳ ゴシック" pitchFamily="49" charset="-128"/>
              <a:cs typeface="+mn-cs"/>
            </a:rPr>
            <a:t>(</a:t>
          </a:r>
          <a:r>
            <a:rPr lang="ja-JP" altLang="ja-JP" sz="1000" b="0" i="0" baseline="0">
              <a:latin typeface="ＭＳ ゴシック" pitchFamily="49" charset="-128"/>
              <a:ea typeface="ＭＳ ゴシック" pitchFamily="49" charset="-128"/>
              <a:cs typeface="+mn-cs"/>
            </a:rPr>
            <a:t>共同生活室</a:t>
          </a:r>
          <a:r>
            <a:rPr lang="en-US" altLang="ja-JP" sz="1000" b="0" i="0" baseline="0">
              <a:latin typeface="ＭＳ ゴシック" pitchFamily="49" charset="-128"/>
              <a:ea typeface="ＭＳ ゴシック" pitchFamily="49" charset="-128"/>
              <a:cs typeface="+mn-cs"/>
            </a:rPr>
            <a:t>)､</a:t>
          </a:r>
          <a:r>
            <a:rPr lang="ja-JP" altLang="ja-JP" sz="1000" b="0" i="0" baseline="0">
              <a:latin typeface="ＭＳ ゴシック" pitchFamily="49" charset="-128"/>
              <a:ea typeface="ＭＳ ゴシック" pitchFamily="49" charset="-128"/>
              <a:cs typeface="+mn-cs"/>
            </a:rPr>
            <a:t>レクリエーション</a:t>
          </a:r>
          <a:endParaRPr lang="en-US" altLang="ja-JP" sz="1000" b="0" i="0" baseline="0">
            <a:latin typeface="ＭＳ ゴシック" pitchFamily="49" charset="-128"/>
            <a:ea typeface="ＭＳ ゴシック" pitchFamily="49" charset="-128"/>
            <a:cs typeface="+mn-cs"/>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ルーム、デイルーム、機能訓練室、家族介護教室</a:t>
          </a:r>
          <a:r>
            <a:rPr lang="en-US" altLang="ja-JP" sz="1000" b="0" i="0" baseline="0">
              <a:latin typeface="ＭＳ ゴシック" pitchFamily="49" charset="-128"/>
              <a:ea typeface="ＭＳ ゴシック" pitchFamily="49" charset="-128"/>
              <a:cs typeface="+mn-cs"/>
            </a:rPr>
            <a:t>(</a:t>
          </a:r>
          <a:r>
            <a:rPr lang="ja-JP" altLang="ja-JP" sz="1000" b="0" i="0" baseline="0">
              <a:latin typeface="ＭＳ ゴシック" pitchFamily="49" charset="-128"/>
              <a:ea typeface="ＭＳ ゴシック" pitchFamily="49" charset="-128"/>
              <a:cs typeface="+mn-cs"/>
            </a:rPr>
            <a:t>専門</a:t>
          </a:r>
          <a:endParaRPr lang="en-US" altLang="ja-JP" sz="1000" b="0" i="0" baseline="0">
            <a:latin typeface="ＭＳ ゴシック" pitchFamily="49" charset="-128"/>
            <a:ea typeface="ＭＳ ゴシック" pitchFamily="49" charset="-128"/>
            <a:cs typeface="+mn-cs"/>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棟</a:t>
          </a:r>
          <a:r>
            <a:rPr lang="en-US" altLang="ja-JP" sz="1000" b="0" i="0" baseline="0">
              <a:latin typeface="ＭＳ ゴシック" pitchFamily="49" charset="-128"/>
              <a:ea typeface="ＭＳ ゴシック" pitchFamily="49" charset="-128"/>
              <a:cs typeface="+mn-cs"/>
            </a:rPr>
            <a:t>)</a:t>
          </a:r>
          <a:r>
            <a:rPr lang="ja-JP" altLang="en-US" sz="1000" b="0" i="0" baseline="0">
              <a:latin typeface="ＭＳ ゴシック" pitchFamily="49" charset="-128"/>
              <a:ea typeface="ＭＳ ゴシック" pitchFamily="49" charset="-128"/>
              <a:cs typeface="+mn-cs"/>
            </a:rPr>
            <a:t>、</a:t>
          </a:r>
          <a:r>
            <a:rPr lang="ja-JP" altLang="ja-JP" sz="1000" b="0" i="0" baseline="0">
              <a:latin typeface="ＭＳ ゴシック" pitchFamily="49" charset="-128"/>
              <a:ea typeface="ＭＳ ゴシック" pitchFamily="49" charset="-128"/>
              <a:cs typeface="+mn-cs"/>
            </a:rPr>
            <a:t>調理室は、壁芯面積と併せて有効面積を表示</a:t>
          </a:r>
          <a:r>
            <a:rPr lang="ja-JP" altLang="ja-JP" sz="1000" b="0" i="0" baseline="0">
              <a:latin typeface="+mn-lt"/>
              <a:ea typeface="+mn-ea"/>
              <a:cs typeface="+mn-cs"/>
            </a:rPr>
            <a:t>して</a:t>
          </a:r>
          <a:r>
            <a:rPr lang="ja-JP" altLang="en-US" sz="1000" b="0" i="0" baseline="0">
              <a:latin typeface="+mn-lt"/>
              <a:ea typeface="+mn-ea"/>
              <a:cs typeface="+mn-cs"/>
            </a:rPr>
            <a:t>く</a:t>
          </a:r>
          <a:endParaRPr lang="en-US" altLang="ja-JP" sz="1000" b="0" i="0" baseline="0">
            <a:latin typeface="+mn-lt"/>
            <a:ea typeface="+mn-ea"/>
            <a:cs typeface="+mn-cs"/>
          </a:endParaRPr>
        </a:p>
        <a:p>
          <a:pPr rtl="0"/>
          <a:r>
            <a:rPr lang="ja-JP" altLang="en-US" sz="1000" b="0" i="0" baseline="0">
              <a:latin typeface="+mn-lt"/>
              <a:ea typeface="+mn-ea"/>
              <a:cs typeface="+mn-cs"/>
            </a:rPr>
            <a:t>       </a:t>
          </a:r>
          <a:r>
            <a:rPr lang="ja-JP" altLang="ja-JP" sz="1000" b="0" i="0" baseline="0">
              <a:latin typeface="+mn-lt"/>
              <a:ea typeface="+mn-ea"/>
              <a:cs typeface="+mn-cs"/>
            </a:rPr>
            <a:t>ださい。</a:t>
          </a:r>
        </a:p>
      </xdr:txBody>
    </xdr:sp>
    <xdr:clientData/>
  </xdr:twoCellAnchor>
  <xdr:twoCellAnchor>
    <xdr:from>
      <xdr:col>2</xdr:col>
      <xdr:colOff>76200</xdr:colOff>
      <xdr:row>16</xdr:row>
      <xdr:rowOff>9525</xdr:rowOff>
    </xdr:from>
    <xdr:to>
      <xdr:col>9</xdr:col>
      <xdr:colOff>428626</xdr:colOff>
      <xdr:row>17</xdr:row>
      <xdr:rowOff>107025</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bwMode="auto">
        <a:xfrm>
          <a:off x="1981200" y="3057525"/>
          <a:ext cx="3339466" cy="288000"/>
        </a:xfrm>
        <a:prstGeom prst="roundRect">
          <a:avLst>
            <a:gd name="adj" fmla="val 8420"/>
          </a:avLst>
        </a:prstGeom>
        <a:solidFill>
          <a:srgbClr val="FFFFFF"/>
        </a:solidFill>
        <a:ln w="6350" cap="flat" cmpd="sng" algn="ctr">
          <a:solidFill>
            <a:srgbClr val="000000"/>
          </a:solidFill>
          <a:prstDash val="sysDot"/>
          <a:round/>
          <a:headEnd type="none" w="med" len="med"/>
          <a:tailEnd type="none" w="med" len="med"/>
        </a:ln>
        <a:effectLst/>
      </xdr:spPr>
      <xdr:txBody>
        <a:bodyPr vertOverflow="clip" wrap="square" lIns="36000" tIns="0" rIns="0" bIns="0" rtlCol="0" anchor="ctr" upright="1"/>
        <a:lstStyle/>
        <a:p>
          <a:pPr rtl="0"/>
          <a:r>
            <a:rPr lang="ja-JP" altLang="ja-JP" sz="1000" b="0" i="0" baseline="0">
              <a:latin typeface="ＭＳ ゴシック" pitchFamily="49" charset="-128"/>
              <a:ea typeface="ＭＳ ゴシック" pitchFamily="49" charset="-128"/>
              <a:cs typeface="+mn-cs"/>
            </a:rPr>
            <a:t>◎</a:t>
          </a:r>
          <a:r>
            <a:rPr lang="ja-JP" altLang="en-US" sz="1000" b="0" i="0" baseline="0">
              <a:latin typeface="ＭＳ ゴシック" pitchFamily="49" charset="-128"/>
              <a:ea typeface="ＭＳ ゴシック" pitchFamily="49" charset="-128"/>
              <a:cs typeface="+mn-cs"/>
            </a:rPr>
            <a:t> 小数点第２位まで表示してください。</a:t>
          </a:r>
          <a:endParaRPr lang="ja-JP" altLang="ja-JP" sz="1000" b="0" i="0" baseline="0">
            <a:latin typeface="+mn-lt"/>
            <a:ea typeface="+mn-ea"/>
            <a:cs typeface="+mn-cs"/>
          </a:endParaRPr>
        </a:p>
      </xdr:txBody>
    </xdr:sp>
    <xdr:clientData/>
  </xdr:twoCellAnchor>
  <xdr:twoCellAnchor>
    <xdr:from>
      <xdr:col>11</xdr:col>
      <xdr:colOff>361951</xdr:colOff>
      <xdr:row>46</xdr:row>
      <xdr:rowOff>123825</xdr:rowOff>
    </xdr:from>
    <xdr:to>
      <xdr:col>11</xdr:col>
      <xdr:colOff>1314451</xdr:colOff>
      <xdr:row>48</xdr:row>
      <xdr:rowOff>104775</xdr:rowOff>
    </xdr:to>
    <xdr:sp macro="" textlink="">
      <xdr:nvSpPr>
        <xdr:cNvPr id="5" name="Oval 3">
          <a:extLst>
            <a:ext uri="{FF2B5EF4-FFF2-40B4-BE49-F238E27FC236}">
              <a16:creationId xmlns:a16="http://schemas.microsoft.com/office/drawing/2014/main" id="{00000000-0008-0000-0500-000005000000}"/>
            </a:ext>
          </a:extLst>
        </xdr:cNvPr>
        <xdr:cNvSpPr>
          <a:spLocks noChangeArrowheads="1"/>
        </xdr:cNvSpPr>
      </xdr:nvSpPr>
      <xdr:spPr bwMode="auto">
        <a:xfrm>
          <a:off x="6168391" y="8886825"/>
          <a:ext cx="952500" cy="361950"/>
        </a:xfrm>
        <a:prstGeom prst="ellipse">
          <a:avLst/>
        </a:prstGeom>
        <a:noFill/>
        <a:ln w="9525">
          <a:solidFill>
            <a:srgbClr val="000000"/>
          </a:solidFill>
          <a:round/>
          <a:headEnd/>
          <a:tailEnd/>
        </a:ln>
      </xdr:spPr>
    </xdr:sp>
    <xdr:clientData/>
  </xdr:twoCellAnchor>
  <xdr:twoCellAnchor>
    <xdr:from>
      <xdr:col>11</xdr:col>
      <xdr:colOff>647699</xdr:colOff>
      <xdr:row>44</xdr:row>
      <xdr:rowOff>190496</xdr:rowOff>
    </xdr:from>
    <xdr:to>
      <xdr:col>11</xdr:col>
      <xdr:colOff>895349</xdr:colOff>
      <xdr:row>47</xdr:row>
      <xdr:rowOff>38099</xdr:rowOff>
    </xdr:to>
    <xdr:sp macro="" textlink="">
      <xdr:nvSpPr>
        <xdr:cNvPr id="6" name="Line 4">
          <a:extLst>
            <a:ext uri="{FF2B5EF4-FFF2-40B4-BE49-F238E27FC236}">
              <a16:creationId xmlns:a16="http://schemas.microsoft.com/office/drawing/2014/main" id="{00000000-0008-0000-0500-000006000000}"/>
            </a:ext>
          </a:extLst>
        </xdr:cNvPr>
        <xdr:cNvSpPr>
          <a:spLocks noChangeShapeType="1"/>
        </xdr:cNvSpPr>
      </xdr:nvSpPr>
      <xdr:spPr bwMode="auto">
        <a:xfrm flipH="1" flipV="1">
          <a:off x="6454139" y="8572496"/>
          <a:ext cx="247650" cy="419103"/>
        </a:xfrm>
        <a:prstGeom prst="line">
          <a:avLst/>
        </a:prstGeom>
        <a:noFill/>
        <a:ln w="9525">
          <a:solidFill>
            <a:srgbClr val="000000"/>
          </a:solidFill>
          <a:round/>
          <a:headEnd/>
          <a:tailEnd type="arrow" w="med" len="sm"/>
        </a:ln>
      </xdr:spPr>
    </xdr:sp>
    <xdr:clientData/>
  </xdr:twoCellAnchor>
  <xdr:twoCellAnchor>
    <xdr:from>
      <xdr:col>10</xdr:col>
      <xdr:colOff>47625</xdr:colOff>
      <xdr:row>55</xdr:row>
      <xdr:rowOff>133350</xdr:rowOff>
    </xdr:from>
    <xdr:to>
      <xdr:col>11</xdr:col>
      <xdr:colOff>200026</xdr:colOff>
      <xdr:row>57</xdr:row>
      <xdr:rowOff>38103</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5972175" y="10610850"/>
          <a:ext cx="695326" cy="285753"/>
          <a:chOff x="5791200" y="10668000"/>
          <a:chExt cx="638176" cy="285753"/>
        </a:xfrm>
      </xdr:grpSpPr>
      <xdr:sp macro="" textlink="">
        <xdr:nvSpPr>
          <xdr:cNvPr id="8" name="Oval 3">
            <a:extLst>
              <a:ext uri="{FF2B5EF4-FFF2-40B4-BE49-F238E27FC236}">
                <a16:creationId xmlns:a16="http://schemas.microsoft.com/office/drawing/2014/main" id="{00000000-0008-0000-0500-000008000000}"/>
              </a:ext>
            </a:extLst>
          </xdr:cNvPr>
          <xdr:cNvSpPr>
            <a:spLocks noChangeArrowheads="1"/>
          </xdr:cNvSpPr>
        </xdr:nvSpPr>
        <xdr:spPr bwMode="auto">
          <a:xfrm>
            <a:off x="5791200" y="10677528"/>
            <a:ext cx="552451" cy="276225"/>
          </a:xfrm>
          <a:prstGeom prst="ellipse">
            <a:avLst/>
          </a:prstGeom>
          <a:noFill/>
          <a:ln w="9525">
            <a:solidFill>
              <a:srgbClr val="000000"/>
            </a:solidFill>
            <a:round/>
            <a:headEnd/>
            <a:tailEnd/>
          </a:ln>
        </xdr:spPr>
      </xdr:sp>
      <xdr:sp macro="" textlink="">
        <xdr:nvSpPr>
          <xdr:cNvPr id="9" name="Line 4">
            <a:extLst>
              <a:ext uri="{FF2B5EF4-FFF2-40B4-BE49-F238E27FC236}">
                <a16:creationId xmlns:a16="http://schemas.microsoft.com/office/drawing/2014/main" id="{00000000-0008-0000-0500-000009000000}"/>
              </a:ext>
            </a:extLst>
          </xdr:cNvPr>
          <xdr:cNvSpPr>
            <a:spLocks noChangeShapeType="1"/>
          </xdr:cNvSpPr>
        </xdr:nvSpPr>
        <xdr:spPr bwMode="auto">
          <a:xfrm flipV="1">
            <a:off x="6286499" y="10668000"/>
            <a:ext cx="142877" cy="95250"/>
          </a:xfrm>
          <a:prstGeom prst="line">
            <a:avLst/>
          </a:prstGeom>
          <a:noFill/>
          <a:ln w="9525">
            <a:solidFill>
              <a:srgbClr val="000000"/>
            </a:solidFill>
            <a:round/>
            <a:headEnd/>
            <a:tailEnd type="arrow" w="med" len="sm"/>
          </a:ln>
        </xdr:spPr>
      </xdr:sp>
    </xdr:grpSp>
    <xdr:clientData/>
  </xdr:twoCellAnchor>
  <xdr:twoCellAnchor>
    <xdr:from>
      <xdr:col>10</xdr:col>
      <xdr:colOff>47625</xdr:colOff>
      <xdr:row>51</xdr:row>
      <xdr:rowOff>142875</xdr:rowOff>
    </xdr:from>
    <xdr:to>
      <xdr:col>11</xdr:col>
      <xdr:colOff>200026</xdr:colOff>
      <xdr:row>53</xdr:row>
      <xdr:rowOff>47628</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5972175" y="9858375"/>
          <a:ext cx="695326" cy="285753"/>
          <a:chOff x="5791200" y="10668000"/>
          <a:chExt cx="638176" cy="285753"/>
        </a:xfrm>
      </xdr:grpSpPr>
      <xdr:sp macro="" textlink="">
        <xdr:nvSpPr>
          <xdr:cNvPr id="11" name="Oval 3">
            <a:extLst>
              <a:ext uri="{FF2B5EF4-FFF2-40B4-BE49-F238E27FC236}">
                <a16:creationId xmlns:a16="http://schemas.microsoft.com/office/drawing/2014/main" id="{00000000-0008-0000-0500-00000B000000}"/>
              </a:ext>
            </a:extLst>
          </xdr:cNvPr>
          <xdr:cNvSpPr>
            <a:spLocks noChangeArrowheads="1"/>
          </xdr:cNvSpPr>
        </xdr:nvSpPr>
        <xdr:spPr bwMode="auto">
          <a:xfrm>
            <a:off x="5791200" y="10677528"/>
            <a:ext cx="552451" cy="276225"/>
          </a:xfrm>
          <a:prstGeom prst="ellipse">
            <a:avLst/>
          </a:prstGeom>
          <a:noFill/>
          <a:ln w="9525">
            <a:solidFill>
              <a:srgbClr val="000000"/>
            </a:solidFill>
            <a:round/>
            <a:headEnd/>
            <a:tailEnd/>
          </a:ln>
        </xdr:spPr>
      </xdr:sp>
      <xdr:sp macro="" textlink="">
        <xdr:nvSpPr>
          <xdr:cNvPr id="12" name="Line 4">
            <a:extLst>
              <a:ext uri="{FF2B5EF4-FFF2-40B4-BE49-F238E27FC236}">
                <a16:creationId xmlns:a16="http://schemas.microsoft.com/office/drawing/2014/main" id="{00000000-0008-0000-0500-00000C000000}"/>
              </a:ext>
            </a:extLst>
          </xdr:cNvPr>
          <xdr:cNvSpPr>
            <a:spLocks noChangeShapeType="1"/>
          </xdr:cNvSpPr>
        </xdr:nvSpPr>
        <xdr:spPr bwMode="auto">
          <a:xfrm flipV="1">
            <a:off x="6286499" y="10668000"/>
            <a:ext cx="142877" cy="95250"/>
          </a:xfrm>
          <a:prstGeom prst="line">
            <a:avLst/>
          </a:prstGeom>
          <a:noFill/>
          <a:ln w="9525">
            <a:solidFill>
              <a:srgbClr val="000000"/>
            </a:solidFill>
            <a:round/>
            <a:headEnd/>
            <a:tailEnd type="arrow" w="med" len="sm"/>
          </a:ln>
        </xdr:spPr>
      </xdr:sp>
    </xdr:grpSp>
    <xdr:clientData/>
  </xdr:twoCellAnchor>
  <xdr:twoCellAnchor>
    <xdr:from>
      <xdr:col>2</xdr:col>
      <xdr:colOff>57150</xdr:colOff>
      <xdr:row>53</xdr:row>
      <xdr:rowOff>57150</xdr:rowOff>
    </xdr:from>
    <xdr:to>
      <xdr:col>11</xdr:col>
      <xdr:colOff>619125</xdr:colOff>
      <xdr:row>54</xdr:row>
      <xdr:rowOff>154650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bwMode="auto">
        <a:xfrm>
          <a:off x="1962150" y="10153650"/>
          <a:ext cx="4463415" cy="288000"/>
        </a:xfrm>
        <a:prstGeom prst="roundRect">
          <a:avLst>
            <a:gd name="adj" fmla="val 8420"/>
          </a:avLst>
        </a:prstGeom>
        <a:solidFill>
          <a:srgbClr val="FFFFFF"/>
        </a:solidFill>
        <a:ln w="6350" cap="flat" cmpd="sng" algn="ctr">
          <a:solidFill>
            <a:srgbClr val="000000"/>
          </a:solidFill>
          <a:prstDash val="sysDot"/>
          <a:round/>
          <a:headEnd type="none" w="med" len="med"/>
          <a:tailEnd type="none" w="med" len="med"/>
        </a:ln>
        <a:effectLst/>
      </xdr:spPr>
      <xdr:txBody>
        <a:bodyPr vertOverflow="clip" wrap="square" lIns="36000" tIns="0" rIns="0" bIns="0" rtlCol="0" anchor="ctr" upright="1"/>
        <a:lstStyle/>
        <a:p>
          <a:pPr rtl="0"/>
          <a:r>
            <a:rPr lang="ja-JP" altLang="ja-JP" sz="1000" b="0" i="0" baseline="0">
              <a:latin typeface="ＭＳ ゴシック" pitchFamily="49" charset="-128"/>
              <a:ea typeface="ＭＳ ゴシック" pitchFamily="49" charset="-128"/>
              <a:cs typeface="+mn-cs"/>
            </a:rPr>
            <a:t>◎</a:t>
          </a:r>
          <a:r>
            <a:rPr lang="ja-JP" altLang="en-US" sz="1000" b="0" i="0" baseline="0">
              <a:latin typeface="ＭＳ ゴシック" pitchFamily="49" charset="-128"/>
              <a:ea typeface="ＭＳ ゴシック" pitchFamily="49" charset="-128"/>
              <a:cs typeface="+mn-cs"/>
            </a:rPr>
            <a:t> </a:t>
          </a:r>
          <a:r>
            <a:rPr lang="ja-JP" altLang="ja-JP" sz="1100" b="0" i="0" baseline="0">
              <a:latin typeface="+mn-lt"/>
              <a:ea typeface="+mn-ea"/>
              <a:cs typeface="+mn-cs"/>
            </a:rPr>
            <a:t>合築施設がある場合</a:t>
          </a:r>
          <a:r>
            <a:rPr lang="en-US" altLang="ja-JP" sz="1100" b="0" i="0" baseline="0">
              <a:latin typeface="+mn-lt"/>
              <a:ea typeface="+mn-ea"/>
              <a:cs typeface="+mn-cs"/>
            </a:rPr>
            <a:t>､</a:t>
          </a:r>
          <a:r>
            <a:rPr lang="ja-JP" altLang="ja-JP" sz="1100" b="0" i="0" baseline="0">
              <a:latin typeface="+mn-lt"/>
              <a:ea typeface="+mn-ea"/>
              <a:cs typeface="+mn-cs"/>
            </a:rPr>
            <a:t>別枠で表示のうえ総延床面積を記載してください。</a:t>
          </a:r>
          <a:endParaRPr lang="ja-JP" altLang="ja-JP" sz="1000" b="0" i="0" baseline="0">
            <a:latin typeface="+mn-lt"/>
            <a:ea typeface="+mn-ea"/>
            <a:cs typeface="+mn-cs"/>
          </a:endParaRPr>
        </a:p>
      </xdr:txBody>
    </xdr:sp>
    <xdr:clientData/>
  </xdr:twoCellAnchor>
  <xdr:twoCellAnchor>
    <xdr:from>
      <xdr:col>2</xdr:col>
      <xdr:colOff>99060</xdr:colOff>
      <xdr:row>18</xdr:row>
      <xdr:rowOff>186690</xdr:rowOff>
    </xdr:from>
    <xdr:to>
      <xdr:col>9</xdr:col>
      <xdr:colOff>299084</xdr:colOff>
      <xdr:row>21</xdr:row>
      <xdr:rowOff>167640</xdr:rowOff>
    </xdr:to>
    <xdr:sp macro="" textlink="">
      <xdr:nvSpPr>
        <xdr:cNvPr id="14" name="角丸四角形 13">
          <a:extLst>
            <a:ext uri="{FF2B5EF4-FFF2-40B4-BE49-F238E27FC236}">
              <a16:creationId xmlns:a16="http://schemas.microsoft.com/office/drawing/2014/main" id="{00000000-0008-0000-0500-00000E000000}"/>
            </a:ext>
          </a:extLst>
        </xdr:cNvPr>
        <xdr:cNvSpPr/>
      </xdr:nvSpPr>
      <xdr:spPr bwMode="auto">
        <a:xfrm>
          <a:off x="2004060" y="3615690"/>
          <a:ext cx="3187064" cy="552450"/>
        </a:xfrm>
        <a:prstGeom prst="roundRect">
          <a:avLst>
            <a:gd name="adj" fmla="val 8420"/>
          </a:avLst>
        </a:prstGeom>
        <a:solidFill>
          <a:srgbClr val="FFFFFF"/>
        </a:solidFill>
        <a:ln w="6350" cap="flat" cmpd="sng" algn="ctr">
          <a:solidFill>
            <a:srgbClr val="000000"/>
          </a:solidFill>
          <a:prstDash val="sysDot"/>
          <a:round/>
          <a:headEnd type="none" w="med" len="med"/>
          <a:tailEnd type="none" w="med" len="med"/>
        </a:ln>
        <a:effectLst/>
      </xdr:spPr>
      <xdr:txBody>
        <a:bodyPr vertOverflow="clip" wrap="square" lIns="36000" tIns="0" rIns="0" bIns="0" rtlCol="0" anchor="ctr" upright="1"/>
        <a:lstStyle/>
        <a:p>
          <a:pPr rtl="0"/>
          <a:r>
            <a:rPr lang="ja-JP" altLang="ja-JP" sz="1000" b="0" i="0" baseline="0">
              <a:latin typeface="ＭＳ ゴシック" pitchFamily="49" charset="-128"/>
              <a:ea typeface="ＭＳ ゴシック" pitchFamily="49" charset="-128"/>
              <a:cs typeface="+mn-cs"/>
            </a:rPr>
            <a:t>◎</a:t>
          </a:r>
          <a:r>
            <a:rPr lang="ja-JP" altLang="en-US" sz="1000" b="0" i="0" baseline="0">
              <a:latin typeface="ＭＳ ゴシック" pitchFamily="49" charset="-128"/>
              <a:ea typeface="ＭＳ ゴシック" pitchFamily="49" charset="-128"/>
              <a:cs typeface="+mn-cs"/>
            </a:rPr>
            <a:t> 通所者用（食堂、談話室、機能訓練室）は入所者用（食堂、談話室、機能訓練室）と分けて表示してください。  </a:t>
          </a:r>
          <a:endParaRPr lang="ja-JP" altLang="ja-JP" sz="1000" b="0" i="0" baseline="0">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1066800</xdr:colOff>
      <xdr:row>0</xdr:row>
      <xdr:rowOff>28575</xdr:rowOff>
    </xdr:from>
    <xdr:to>
      <xdr:col>13</xdr:col>
      <xdr:colOff>1916465</xdr:colOff>
      <xdr:row>1</xdr:row>
      <xdr:rowOff>85725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435340" y="28575"/>
          <a:ext cx="849665" cy="240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入力例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38137</xdr:colOff>
      <xdr:row>0</xdr:row>
      <xdr:rowOff>47365</xdr:rowOff>
    </xdr:from>
    <xdr:to>
      <xdr:col>24</xdr:col>
      <xdr:colOff>180919</xdr:colOff>
      <xdr:row>0</xdr:row>
      <xdr:rowOff>180975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5219737" y="47365"/>
          <a:ext cx="851442" cy="13361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ctr"/>
        <a:lstStyle/>
        <a:p>
          <a:pPr algn="ctr"/>
          <a:r>
            <a:rPr lang="ja-JP" altLang="en-US" sz="1100"/>
            <a:t>入力例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3"/>
  <sheetViews>
    <sheetView tabSelected="1" view="pageBreakPreview" zoomScaleNormal="100" workbookViewId="0"/>
  </sheetViews>
  <sheetFormatPr defaultColWidth="10" defaultRowHeight="15" customHeight="1" x14ac:dyDescent="0.15"/>
  <cols>
    <col min="1" max="1" width="4" style="79" customWidth="1"/>
    <col min="2" max="2" width="23.75" style="79" customWidth="1"/>
    <col min="3" max="10" width="6.5" style="79" customWidth="1"/>
    <col min="11" max="11" width="7.125" style="79" customWidth="1"/>
    <col min="12" max="12" width="18.375" style="79" customWidth="1"/>
    <col min="13" max="16384" width="10" style="79"/>
  </cols>
  <sheetData>
    <row r="1" spans="1:12" ht="15" customHeight="1" x14ac:dyDescent="0.15">
      <c r="A1" s="76" t="s">
        <v>0</v>
      </c>
      <c r="B1" s="77"/>
      <c r="C1" s="134"/>
      <c r="D1" s="134"/>
      <c r="E1" s="134"/>
      <c r="F1" s="134"/>
      <c r="G1" s="134"/>
      <c r="H1" s="134"/>
      <c r="I1" s="134"/>
      <c r="J1" s="134"/>
      <c r="K1" s="134"/>
      <c r="L1" s="78"/>
    </row>
    <row r="2" spans="1:12" ht="15" customHeight="1" x14ac:dyDescent="0.15">
      <c r="A2" s="135" t="s">
        <v>1</v>
      </c>
      <c r="B2" s="135"/>
      <c r="C2" s="135"/>
      <c r="D2" s="135"/>
      <c r="E2" s="135"/>
      <c r="F2" s="135"/>
      <c r="G2" s="135"/>
      <c r="H2" s="135"/>
      <c r="I2" s="135"/>
      <c r="J2" s="135"/>
      <c r="K2" s="135"/>
      <c r="L2" s="135"/>
    </row>
    <row r="3" spans="1:12" ht="15" customHeight="1" x14ac:dyDescent="0.15">
      <c r="A3" s="136" t="s">
        <v>2</v>
      </c>
      <c r="B3" s="139" t="s">
        <v>3</v>
      </c>
      <c r="C3" s="142" t="s">
        <v>4</v>
      </c>
      <c r="D3" s="143"/>
      <c r="E3" s="143"/>
      <c r="F3" s="143"/>
      <c r="G3" s="143"/>
      <c r="H3" s="143"/>
      <c r="I3" s="143"/>
      <c r="J3" s="143"/>
      <c r="K3" s="143"/>
      <c r="L3" s="139" t="s">
        <v>5</v>
      </c>
    </row>
    <row r="4" spans="1:12" ht="15" customHeight="1" x14ac:dyDescent="0.15">
      <c r="A4" s="137"/>
      <c r="B4" s="140"/>
      <c r="C4" s="145" t="s">
        <v>6</v>
      </c>
      <c r="D4" s="146"/>
      <c r="E4" s="143" t="s">
        <v>7</v>
      </c>
      <c r="F4" s="143"/>
      <c r="G4" s="142" t="s">
        <v>8</v>
      </c>
      <c r="H4" s="147"/>
      <c r="I4" s="143" t="s">
        <v>9</v>
      </c>
      <c r="J4" s="143"/>
      <c r="K4" s="80"/>
      <c r="L4" s="140"/>
    </row>
    <row r="5" spans="1:12" ht="15" customHeight="1" x14ac:dyDescent="0.15">
      <c r="A5" s="138"/>
      <c r="B5" s="141"/>
      <c r="C5" s="81" t="s">
        <v>10</v>
      </c>
      <c r="D5" s="82" t="s">
        <v>11</v>
      </c>
      <c r="E5" s="81" t="s">
        <v>10</v>
      </c>
      <c r="F5" s="82" t="s">
        <v>11</v>
      </c>
      <c r="G5" s="81" t="s">
        <v>10</v>
      </c>
      <c r="H5" s="82" t="s">
        <v>11</v>
      </c>
      <c r="I5" s="81" t="s">
        <v>10</v>
      </c>
      <c r="J5" s="82" t="s">
        <v>11</v>
      </c>
      <c r="K5" s="83" t="s">
        <v>12</v>
      </c>
      <c r="L5" s="144"/>
    </row>
    <row r="6" spans="1:12" ht="15" customHeight="1" x14ac:dyDescent="0.15">
      <c r="A6" s="136" t="s">
        <v>13</v>
      </c>
      <c r="B6" s="84" t="s">
        <v>339</v>
      </c>
      <c r="C6" s="85"/>
      <c r="D6" s="86"/>
      <c r="E6" s="87"/>
      <c r="F6" s="86"/>
      <c r="G6" s="87"/>
      <c r="H6" s="88"/>
      <c r="I6" s="87"/>
      <c r="J6" s="89"/>
      <c r="K6" s="90">
        <f>+C6+E6+G6+I6</f>
        <v>0</v>
      </c>
      <c r="L6" s="91" t="s">
        <v>340</v>
      </c>
    </row>
    <row r="7" spans="1:12" ht="15" customHeight="1" x14ac:dyDescent="0.15">
      <c r="A7" s="137"/>
      <c r="B7" s="84" t="s">
        <v>341</v>
      </c>
      <c r="C7" s="85"/>
      <c r="D7" s="86"/>
      <c r="E7" s="85"/>
      <c r="F7" s="86"/>
      <c r="G7" s="85"/>
      <c r="H7" s="92"/>
      <c r="I7" s="85"/>
      <c r="J7" s="86"/>
      <c r="K7" s="93"/>
      <c r="L7" s="91" t="s">
        <v>340</v>
      </c>
    </row>
    <row r="8" spans="1:12" ht="15" customHeight="1" x14ac:dyDescent="0.15">
      <c r="A8" s="137"/>
      <c r="B8" s="84" t="s">
        <v>342</v>
      </c>
      <c r="C8" s="85"/>
      <c r="D8" s="86"/>
      <c r="E8" s="85"/>
      <c r="F8" s="86"/>
      <c r="G8" s="85"/>
      <c r="H8" s="92"/>
      <c r="I8" s="85"/>
      <c r="J8" s="86"/>
      <c r="K8" s="93"/>
      <c r="L8" s="91" t="s">
        <v>340</v>
      </c>
    </row>
    <row r="9" spans="1:12" ht="15" customHeight="1" x14ac:dyDescent="0.15">
      <c r="A9" s="137"/>
      <c r="B9" s="84" t="s">
        <v>343</v>
      </c>
      <c r="C9" s="85"/>
      <c r="D9" s="86"/>
      <c r="E9" s="85"/>
      <c r="F9" s="86"/>
      <c r="G9" s="85"/>
      <c r="H9" s="92"/>
      <c r="I9" s="85"/>
      <c r="J9" s="86"/>
      <c r="K9" s="93"/>
      <c r="L9" s="91" t="s">
        <v>340</v>
      </c>
    </row>
    <row r="10" spans="1:12" ht="15" customHeight="1" x14ac:dyDescent="0.15">
      <c r="A10" s="137"/>
      <c r="B10" s="84"/>
      <c r="C10" s="85"/>
      <c r="D10" s="86"/>
      <c r="E10" s="85"/>
      <c r="F10" s="86"/>
      <c r="G10" s="85"/>
      <c r="H10" s="92"/>
      <c r="I10" s="85"/>
      <c r="J10" s="86"/>
      <c r="K10" s="93"/>
      <c r="L10" s="91"/>
    </row>
    <row r="11" spans="1:12" ht="15" customHeight="1" x14ac:dyDescent="0.15">
      <c r="A11" s="137"/>
      <c r="B11" s="84" t="s">
        <v>14</v>
      </c>
      <c r="C11" s="85"/>
      <c r="D11" s="86"/>
      <c r="E11" s="85"/>
      <c r="F11" s="86"/>
      <c r="G11" s="85"/>
      <c r="H11" s="92"/>
      <c r="I11" s="85"/>
      <c r="J11" s="86"/>
      <c r="K11" s="93">
        <f>+C11+E11+G11+I11</f>
        <v>0</v>
      </c>
      <c r="L11" s="91" t="s">
        <v>30</v>
      </c>
    </row>
    <row r="12" spans="1:12" ht="15" customHeight="1" x14ac:dyDescent="0.15">
      <c r="A12" s="137"/>
      <c r="B12" s="84" t="s">
        <v>15</v>
      </c>
      <c r="C12" s="85"/>
      <c r="D12" s="86"/>
      <c r="E12" s="85"/>
      <c r="F12" s="86"/>
      <c r="G12" s="85"/>
      <c r="H12" s="92"/>
      <c r="I12" s="85"/>
      <c r="J12" s="86"/>
      <c r="K12" s="93">
        <f t="shared" ref="K12:K55" si="0">+C12+E12+G12+I12</f>
        <v>0</v>
      </c>
      <c r="L12" s="91"/>
    </row>
    <row r="13" spans="1:12" ht="15" customHeight="1" x14ac:dyDescent="0.15">
      <c r="A13" s="137"/>
      <c r="B13" s="84" t="s">
        <v>16</v>
      </c>
      <c r="C13" s="85"/>
      <c r="D13" s="86"/>
      <c r="E13" s="85"/>
      <c r="F13" s="86"/>
      <c r="G13" s="85"/>
      <c r="H13" s="92"/>
      <c r="I13" s="85"/>
      <c r="J13" s="86"/>
      <c r="K13" s="93">
        <f t="shared" si="0"/>
        <v>0</v>
      </c>
      <c r="L13" s="91"/>
    </row>
    <row r="14" spans="1:12" ht="15" customHeight="1" x14ac:dyDescent="0.15">
      <c r="A14" s="137"/>
      <c r="B14" s="84" t="s">
        <v>17</v>
      </c>
      <c r="C14" s="85"/>
      <c r="D14" s="86"/>
      <c r="E14" s="85"/>
      <c r="F14" s="86"/>
      <c r="G14" s="85"/>
      <c r="H14" s="92"/>
      <c r="I14" s="85"/>
      <c r="J14" s="86"/>
      <c r="K14" s="93">
        <f t="shared" si="0"/>
        <v>0</v>
      </c>
      <c r="L14" s="84"/>
    </row>
    <row r="15" spans="1:12" ht="15" customHeight="1" x14ac:dyDescent="0.15">
      <c r="A15" s="137"/>
      <c r="B15" s="84" t="s">
        <v>18</v>
      </c>
      <c r="C15" s="85"/>
      <c r="D15" s="86"/>
      <c r="E15" s="85"/>
      <c r="F15" s="86"/>
      <c r="G15" s="85"/>
      <c r="H15" s="92"/>
      <c r="I15" s="85"/>
      <c r="J15" s="86"/>
      <c r="K15" s="93">
        <f t="shared" si="0"/>
        <v>0</v>
      </c>
      <c r="L15" s="84"/>
    </row>
    <row r="16" spans="1:12" ht="15" customHeight="1" x14ac:dyDescent="0.15">
      <c r="A16" s="137"/>
      <c r="B16" s="84" t="s">
        <v>19</v>
      </c>
      <c r="C16" s="85"/>
      <c r="D16" s="86"/>
      <c r="E16" s="85"/>
      <c r="F16" s="86"/>
      <c r="G16" s="85"/>
      <c r="H16" s="92"/>
      <c r="I16" s="85"/>
      <c r="J16" s="86"/>
      <c r="K16" s="93">
        <f t="shared" si="0"/>
        <v>0</v>
      </c>
      <c r="L16" s="84"/>
    </row>
    <row r="17" spans="1:12" ht="15" customHeight="1" x14ac:dyDescent="0.15">
      <c r="A17" s="137"/>
      <c r="B17" s="84" t="s">
        <v>20</v>
      </c>
      <c r="C17" s="85"/>
      <c r="D17" s="86"/>
      <c r="E17" s="85"/>
      <c r="F17" s="86"/>
      <c r="G17" s="85"/>
      <c r="H17" s="92"/>
      <c r="I17" s="85"/>
      <c r="J17" s="86"/>
      <c r="K17" s="93">
        <f t="shared" si="0"/>
        <v>0</v>
      </c>
      <c r="L17" s="84"/>
    </row>
    <row r="18" spans="1:12" ht="15" customHeight="1" x14ac:dyDescent="0.15">
      <c r="A18" s="137"/>
      <c r="B18" s="84" t="s">
        <v>21</v>
      </c>
      <c r="C18" s="85"/>
      <c r="D18" s="86"/>
      <c r="E18" s="85"/>
      <c r="F18" s="86"/>
      <c r="G18" s="85"/>
      <c r="H18" s="92"/>
      <c r="I18" s="85"/>
      <c r="J18" s="86"/>
      <c r="K18" s="93">
        <f t="shared" si="0"/>
        <v>0</v>
      </c>
      <c r="L18" s="84"/>
    </row>
    <row r="19" spans="1:12" ht="15" customHeight="1" x14ac:dyDescent="0.15">
      <c r="A19" s="137"/>
      <c r="B19" s="94" t="s">
        <v>22</v>
      </c>
      <c r="C19" s="85"/>
      <c r="D19" s="86"/>
      <c r="E19" s="85"/>
      <c r="F19" s="86"/>
      <c r="G19" s="85"/>
      <c r="H19" s="92"/>
      <c r="I19" s="85"/>
      <c r="J19" s="86"/>
      <c r="K19" s="93">
        <f t="shared" si="0"/>
        <v>0</v>
      </c>
      <c r="L19" s="84"/>
    </row>
    <row r="20" spans="1:12" ht="15" customHeight="1" x14ac:dyDescent="0.15">
      <c r="A20" s="137"/>
      <c r="B20" s="84" t="s">
        <v>23</v>
      </c>
      <c r="C20" s="85"/>
      <c r="D20" s="86"/>
      <c r="E20" s="85"/>
      <c r="F20" s="86"/>
      <c r="G20" s="85"/>
      <c r="H20" s="92"/>
      <c r="I20" s="85"/>
      <c r="J20" s="86"/>
      <c r="K20" s="93">
        <f t="shared" si="0"/>
        <v>0</v>
      </c>
      <c r="L20" s="91"/>
    </row>
    <row r="21" spans="1:12" ht="15" customHeight="1" x14ac:dyDescent="0.15">
      <c r="A21" s="137"/>
      <c r="B21" s="84" t="s">
        <v>24</v>
      </c>
      <c r="C21" s="85"/>
      <c r="D21" s="86"/>
      <c r="E21" s="85"/>
      <c r="F21" s="86"/>
      <c r="G21" s="85"/>
      <c r="H21" s="92"/>
      <c r="I21" s="85"/>
      <c r="J21" s="86"/>
      <c r="K21" s="93">
        <f t="shared" si="0"/>
        <v>0</v>
      </c>
      <c r="L21" s="91"/>
    </row>
    <row r="22" spans="1:12" ht="15" customHeight="1" x14ac:dyDescent="0.15">
      <c r="A22" s="137"/>
      <c r="B22" s="84" t="s">
        <v>25</v>
      </c>
      <c r="C22" s="85"/>
      <c r="D22" s="86"/>
      <c r="E22" s="85"/>
      <c r="F22" s="86"/>
      <c r="G22" s="85"/>
      <c r="H22" s="92"/>
      <c r="I22" s="85"/>
      <c r="J22" s="86"/>
      <c r="K22" s="93">
        <f t="shared" si="0"/>
        <v>0</v>
      </c>
      <c r="L22" s="91"/>
    </row>
    <row r="23" spans="1:12" ht="15" customHeight="1" x14ac:dyDescent="0.15">
      <c r="A23" s="138"/>
      <c r="B23" s="95" t="s">
        <v>344</v>
      </c>
      <c r="C23" s="96"/>
      <c r="D23" s="97"/>
      <c r="E23" s="96"/>
      <c r="F23" s="97"/>
      <c r="G23" s="96"/>
      <c r="H23" s="98"/>
      <c r="I23" s="96"/>
      <c r="J23" s="97"/>
      <c r="K23" s="93">
        <f t="shared" si="0"/>
        <v>0</v>
      </c>
      <c r="L23" s="91"/>
    </row>
    <row r="24" spans="1:12" ht="15" customHeight="1" x14ac:dyDescent="0.15">
      <c r="A24" s="136" t="s">
        <v>26</v>
      </c>
      <c r="B24" s="99" t="s">
        <v>27</v>
      </c>
      <c r="C24" s="87"/>
      <c r="D24" s="89"/>
      <c r="E24" s="87"/>
      <c r="F24" s="89"/>
      <c r="G24" s="87"/>
      <c r="H24" s="89"/>
      <c r="I24" s="87"/>
      <c r="J24" s="89"/>
      <c r="K24" s="90">
        <f t="shared" si="0"/>
        <v>0</v>
      </c>
      <c r="L24" s="99"/>
    </row>
    <row r="25" spans="1:12" ht="15" customHeight="1" x14ac:dyDescent="0.15">
      <c r="A25" s="137"/>
      <c r="B25" s="84" t="s">
        <v>345</v>
      </c>
      <c r="C25" s="85"/>
      <c r="D25" s="86"/>
      <c r="E25" s="85"/>
      <c r="F25" s="86"/>
      <c r="G25" s="85"/>
      <c r="H25" s="86"/>
      <c r="I25" s="85"/>
      <c r="J25" s="86"/>
      <c r="K25" s="93"/>
      <c r="L25" s="84"/>
    </row>
    <row r="26" spans="1:12" ht="15" customHeight="1" x14ac:dyDescent="0.15">
      <c r="A26" s="137"/>
      <c r="B26" s="84" t="s">
        <v>346</v>
      </c>
      <c r="C26" s="85"/>
      <c r="D26" s="86"/>
      <c r="E26" s="85"/>
      <c r="F26" s="86"/>
      <c r="G26" s="85"/>
      <c r="H26" s="86"/>
      <c r="I26" s="85"/>
      <c r="J26" s="86"/>
      <c r="K26" s="93"/>
      <c r="L26" s="84"/>
    </row>
    <row r="27" spans="1:12" ht="15" customHeight="1" x14ac:dyDescent="0.15">
      <c r="A27" s="137"/>
      <c r="B27" s="84" t="s">
        <v>347</v>
      </c>
      <c r="C27" s="85"/>
      <c r="D27" s="86"/>
      <c r="E27" s="85"/>
      <c r="F27" s="86"/>
      <c r="G27" s="85"/>
      <c r="H27" s="86"/>
      <c r="I27" s="85"/>
      <c r="J27" s="86"/>
      <c r="K27" s="93"/>
      <c r="L27" s="84"/>
    </row>
    <row r="28" spans="1:12" ht="15" customHeight="1" x14ac:dyDescent="0.15">
      <c r="A28" s="137"/>
      <c r="B28" s="100" t="s">
        <v>28</v>
      </c>
      <c r="C28" s="85"/>
      <c r="D28" s="86"/>
      <c r="E28" s="85"/>
      <c r="F28" s="86"/>
      <c r="G28" s="85"/>
      <c r="H28" s="86"/>
      <c r="I28" s="85"/>
      <c r="J28" s="86"/>
      <c r="K28" s="93">
        <f>+C28+E28+G28+I28</f>
        <v>0</v>
      </c>
      <c r="L28" s="84"/>
    </row>
    <row r="29" spans="1:12" ht="15" customHeight="1" x14ac:dyDescent="0.15">
      <c r="A29" s="137"/>
      <c r="B29" s="84" t="s">
        <v>29</v>
      </c>
      <c r="C29" s="85"/>
      <c r="D29" s="86"/>
      <c r="E29" s="85"/>
      <c r="F29" s="86"/>
      <c r="G29" s="85"/>
      <c r="H29" s="86"/>
      <c r="I29" s="85"/>
      <c r="J29" s="86"/>
      <c r="K29" s="93">
        <f t="shared" si="0"/>
        <v>0</v>
      </c>
      <c r="L29" s="91" t="s">
        <v>348</v>
      </c>
    </row>
    <row r="30" spans="1:12" ht="15" customHeight="1" x14ac:dyDescent="0.15">
      <c r="A30" s="138"/>
      <c r="B30" s="84" t="s">
        <v>31</v>
      </c>
      <c r="C30" s="85"/>
      <c r="D30" s="86"/>
      <c r="E30" s="85"/>
      <c r="F30" s="86"/>
      <c r="G30" s="85"/>
      <c r="H30" s="86"/>
      <c r="I30" s="85"/>
      <c r="J30" s="86"/>
      <c r="K30" s="101">
        <f t="shared" si="0"/>
        <v>0</v>
      </c>
      <c r="L30" s="91"/>
    </row>
    <row r="31" spans="1:12" ht="15" customHeight="1" x14ac:dyDescent="0.15">
      <c r="A31" s="136" t="s">
        <v>32</v>
      </c>
      <c r="B31" s="99" t="s">
        <v>33</v>
      </c>
      <c r="C31" s="87"/>
      <c r="D31" s="89"/>
      <c r="E31" s="87"/>
      <c r="F31" s="89"/>
      <c r="G31" s="87"/>
      <c r="H31" s="89"/>
      <c r="I31" s="87"/>
      <c r="J31" s="89"/>
      <c r="K31" s="93">
        <f t="shared" si="0"/>
        <v>0</v>
      </c>
      <c r="L31" s="99"/>
    </row>
    <row r="32" spans="1:12" ht="15" customHeight="1" x14ac:dyDescent="0.15">
      <c r="A32" s="137"/>
      <c r="B32" s="84" t="s">
        <v>34</v>
      </c>
      <c r="C32" s="85"/>
      <c r="D32" s="86"/>
      <c r="E32" s="85"/>
      <c r="F32" s="86"/>
      <c r="G32" s="85"/>
      <c r="H32" s="86"/>
      <c r="I32" s="85"/>
      <c r="J32" s="86"/>
      <c r="K32" s="93">
        <f t="shared" si="0"/>
        <v>0</v>
      </c>
      <c r="L32" s="84"/>
    </row>
    <row r="33" spans="1:12" ht="15" customHeight="1" x14ac:dyDescent="0.15">
      <c r="A33" s="137"/>
      <c r="B33" s="84" t="s">
        <v>35</v>
      </c>
      <c r="C33" s="85"/>
      <c r="D33" s="86"/>
      <c r="E33" s="85"/>
      <c r="F33" s="86"/>
      <c r="G33" s="85"/>
      <c r="H33" s="86"/>
      <c r="I33" s="85"/>
      <c r="J33" s="86"/>
      <c r="K33" s="93">
        <f t="shared" si="0"/>
        <v>0</v>
      </c>
      <c r="L33" s="84"/>
    </row>
    <row r="34" spans="1:12" ht="15" customHeight="1" x14ac:dyDescent="0.15">
      <c r="A34" s="137"/>
      <c r="B34" s="84" t="s">
        <v>36</v>
      </c>
      <c r="C34" s="85"/>
      <c r="D34" s="86"/>
      <c r="E34" s="85"/>
      <c r="F34" s="86"/>
      <c r="G34" s="85"/>
      <c r="H34" s="86"/>
      <c r="I34" s="85"/>
      <c r="J34" s="86"/>
      <c r="K34" s="93">
        <f t="shared" si="0"/>
        <v>0</v>
      </c>
      <c r="L34" s="84"/>
    </row>
    <row r="35" spans="1:12" ht="15" customHeight="1" x14ac:dyDescent="0.15">
      <c r="A35" s="137"/>
      <c r="B35" s="84" t="s">
        <v>37</v>
      </c>
      <c r="C35" s="85"/>
      <c r="D35" s="86"/>
      <c r="E35" s="85"/>
      <c r="F35" s="86"/>
      <c r="G35" s="85"/>
      <c r="H35" s="86"/>
      <c r="I35" s="85"/>
      <c r="J35" s="86"/>
      <c r="K35" s="93">
        <f t="shared" si="0"/>
        <v>0</v>
      </c>
      <c r="L35" s="84"/>
    </row>
    <row r="36" spans="1:12" ht="15" customHeight="1" x14ac:dyDescent="0.15">
      <c r="A36" s="137"/>
      <c r="B36" s="84" t="s">
        <v>38</v>
      </c>
      <c r="C36" s="85"/>
      <c r="D36" s="86"/>
      <c r="E36" s="85"/>
      <c r="F36" s="86"/>
      <c r="G36" s="85"/>
      <c r="H36" s="86"/>
      <c r="I36" s="85"/>
      <c r="J36" s="86"/>
      <c r="K36" s="93">
        <f t="shared" si="0"/>
        <v>0</v>
      </c>
      <c r="L36" s="84"/>
    </row>
    <row r="37" spans="1:12" ht="15" customHeight="1" x14ac:dyDescent="0.15">
      <c r="A37" s="137"/>
      <c r="B37" s="84" t="s">
        <v>39</v>
      </c>
      <c r="C37" s="85"/>
      <c r="D37" s="86"/>
      <c r="E37" s="85"/>
      <c r="F37" s="86"/>
      <c r="G37" s="85"/>
      <c r="H37" s="86"/>
      <c r="I37" s="85"/>
      <c r="J37" s="86"/>
      <c r="K37" s="93">
        <f t="shared" si="0"/>
        <v>0</v>
      </c>
      <c r="L37" s="84"/>
    </row>
    <row r="38" spans="1:12" ht="15" customHeight="1" x14ac:dyDescent="0.15">
      <c r="A38" s="137"/>
      <c r="B38" s="84" t="s">
        <v>40</v>
      </c>
      <c r="C38" s="85"/>
      <c r="D38" s="86"/>
      <c r="E38" s="85"/>
      <c r="F38" s="86"/>
      <c r="G38" s="85"/>
      <c r="H38" s="86"/>
      <c r="I38" s="85"/>
      <c r="J38" s="86"/>
      <c r="K38" s="93">
        <f t="shared" si="0"/>
        <v>0</v>
      </c>
      <c r="L38" s="84"/>
    </row>
    <row r="39" spans="1:12" ht="15" customHeight="1" x14ac:dyDescent="0.15">
      <c r="A39" s="137"/>
      <c r="B39" s="84" t="s">
        <v>41</v>
      </c>
      <c r="C39" s="85"/>
      <c r="D39" s="86"/>
      <c r="E39" s="85"/>
      <c r="F39" s="86"/>
      <c r="G39" s="85"/>
      <c r="H39" s="86"/>
      <c r="I39" s="85"/>
      <c r="J39" s="86"/>
      <c r="K39" s="93">
        <f t="shared" si="0"/>
        <v>0</v>
      </c>
      <c r="L39" s="84"/>
    </row>
    <row r="40" spans="1:12" ht="15" customHeight="1" x14ac:dyDescent="0.15">
      <c r="A40" s="137"/>
      <c r="B40" s="84" t="s">
        <v>42</v>
      </c>
      <c r="C40" s="85"/>
      <c r="D40" s="86"/>
      <c r="E40" s="85"/>
      <c r="F40" s="86"/>
      <c r="G40" s="85"/>
      <c r="H40" s="86"/>
      <c r="I40" s="85"/>
      <c r="J40" s="86"/>
      <c r="K40" s="93">
        <f t="shared" si="0"/>
        <v>0</v>
      </c>
      <c r="L40" s="84"/>
    </row>
    <row r="41" spans="1:12" ht="15" customHeight="1" x14ac:dyDescent="0.15">
      <c r="A41" s="137"/>
      <c r="B41" s="84" t="s">
        <v>43</v>
      </c>
      <c r="C41" s="85"/>
      <c r="D41" s="86"/>
      <c r="E41" s="85"/>
      <c r="F41" s="86"/>
      <c r="G41" s="85"/>
      <c r="H41" s="86"/>
      <c r="I41" s="85"/>
      <c r="J41" s="86"/>
      <c r="K41" s="93">
        <f t="shared" si="0"/>
        <v>0</v>
      </c>
      <c r="L41" s="84"/>
    </row>
    <row r="42" spans="1:12" ht="15" customHeight="1" x14ac:dyDescent="0.15">
      <c r="A42" s="137"/>
      <c r="B42" s="84" t="s">
        <v>44</v>
      </c>
      <c r="C42" s="85"/>
      <c r="D42" s="86"/>
      <c r="E42" s="85"/>
      <c r="F42" s="86"/>
      <c r="G42" s="85"/>
      <c r="H42" s="86"/>
      <c r="I42" s="85"/>
      <c r="J42" s="86"/>
      <c r="K42" s="93">
        <f t="shared" si="0"/>
        <v>0</v>
      </c>
      <c r="L42" s="84"/>
    </row>
    <row r="43" spans="1:12" ht="15" customHeight="1" x14ac:dyDescent="0.15">
      <c r="A43" s="138"/>
      <c r="B43" s="102" t="s">
        <v>45</v>
      </c>
      <c r="C43" s="96"/>
      <c r="D43" s="97"/>
      <c r="E43" s="96"/>
      <c r="F43" s="97"/>
      <c r="G43" s="96"/>
      <c r="H43" s="97"/>
      <c r="I43" s="96"/>
      <c r="J43" s="97"/>
      <c r="K43" s="93">
        <f t="shared" si="0"/>
        <v>0</v>
      </c>
      <c r="L43" s="102"/>
    </row>
    <row r="44" spans="1:12" ht="15" customHeight="1" x14ac:dyDescent="0.15">
      <c r="A44" s="103" t="s">
        <v>46</v>
      </c>
      <c r="B44" s="104" t="s">
        <v>47</v>
      </c>
      <c r="C44" s="105"/>
      <c r="D44" s="89"/>
      <c r="E44" s="87"/>
      <c r="F44" s="89"/>
      <c r="G44" s="87"/>
      <c r="H44" s="89"/>
      <c r="I44" s="87"/>
      <c r="J44" s="89"/>
      <c r="K44" s="90">
        <f t="shared" si="0"/>
        <v>0</v>
      </c>
      <c r="L44" s="91"/>
    </row>
    <row r="45" spans="1:12" ht="15" customHeight="1" x14ac:dyDescent="0.15">
      <c r="A45" s="106" t="s">
        <v>48</v>
      </c>
      <c r="B45" s="107" t="s">
        <v>49</v>
      </c>
      <c r="C45" s="108"/>
      <c r="D45" s="86"/>
      <c r="E45" s="85"/>
      <c r="F45" s="86"/>
      <c r="G45" s="85"/>
      <c r="H45" s="86"/>
      <c r="I45" s="85"/>
      <c r="J45" s="86"/>
      <c r="K45" s="93"/>
      <c r="L45" s="84"/>
    </row>
    <row r="46" spans="1:12" ht="15" customHeight="1" x14ac:dyDescent="0.15">
      <c r="A46" s="109" t="s">
        <v>50</v>
      </c>
      <c r="B46" s="94" t="s">
        <v>51</v>
      </c>
      <c r="C46" s="108"/>
      <c r="D46" s="86"/>
      <c r="E46" s="85"/>
      <c r="F46" s="86"/>
      <c r="G46" s="85"/>
      <c r="H46" s="86"/>
      <c r="I46" s="85"/>
      <c r="J46" s="86"/>
      <c r="K46" s="93">
        <f t="shared" si="0"/>
        <v>0</v>
      </c>
      <c r="L46" s="84"/>
    </row>
    <row r="47" spans="1:12" ht="15" customHeight="1" x14ac:dyDescent="0.15">
      <c r="A47" s="109" t="s">
        <v>52</v>
      </c>
      <c r="B47" s="94" t="s">
        <v>53</v>
      </c>
      <c r="C47" s="108"/>
      <c r="D47" s="86"/>
      <c r="E47" s="85"/>
      <c r="F47" s="86"/>
      <c r="G47" s="85"/>
      <c r="H47" s="86"/>
      <c r="I47" s="85"/>
      <c r="J47" s="86"/>
      <c r="K47" s="93">
        <f t="shared" si="0"/>
        <v>0</v>
      </c>
      <c r="L47" s="84"/>
    </row>
    <row r="48" spans="1:12" ht="15" customHeight="1" x14ac:dyDescent="0.15">
      <c r="A48" s="109" t="s">
        <v>54</v>
      </c>
      <c r="B48" s="94" t="s">
        <v>55</v>
      </c>
      <c r="C48" s="108"/>
      <c r="D48" s="86"/>
      <c r="E48" s="85"/>
      <c r="F48" s="86"/>
      <c r="G48" s="85"/>
      <c r="H48" s="86"/>
      <c r="I48" s="85"/>
      <c r="J48" s="86"/>
      <c r="K48" s="93">
        <f t="shared" si="0"/>
        <v>0</v>
      </c>
      <c r="L48" s="86"/>
    </row>
    <row r="49" spans="1:12" ht="15" customHeight="1" x14ac:dyDescent="0.15">
      <c r="A49" s="110" t="s">
        <v>56</v>
      </c>
      <c r="B49" s="95"/>
      <c r="C49" s="111"/>
      <c r="D49" s="97"/>
      <c r="E49" s="96"/>
      <c r="F49" s="97"/>
      <c r="G49" s="96"/>
      <c r="H49" s="97"/>
      <c r="I49" s="96"/>
      <c r="J49" s="97"/>
      <c r="K49" s="101"/>
      <c r="L49" s="102"/>
    </row>
    <row r="50" spans="1:12" ht="15" customHeight="1" x14ac:dyDescent="0.15">
      <c r="A50" s="136" t="s">
        <v>57</v>
      </c>
      <c r="B50" s="94" t="s">
        <v>58</v>
      </c>
      <c r="C50" s="87"/>
      <c r="D50" s="89"/>
      <c r="E50" s="87"/>
      <c r="F50" s="89"/>
      <c r="G50" s="87"/>
      <c r="H50" s="89"/>
      <c r="I50" s="87"/>
      <c r="J50" s="89"/>
      <c r="K50" s="93">
        <f t="shared" si="0"/>
        <v>0</v>
      </c>
      <c r="L50" s="99"/>
    </row>
    <row r="51" spans="1:12" ht="15" customHeight="1" x14ac:dyDescent="0.15">
      <c r="A51" s="137"/>
      <c r="B51" s="94" t="s">
        <v>59</v>
      </c>
      <c r="C51" s="85"/>
      <c r="D51" s="86"/>
      <c r="E51" s="85"/>
      <c r="F51" s="86"/>
      <c r="G51" s="85"/>
      <c r="H51" s="86"/>
      <c r="I51" s="85"/>
      <c r="J51" s="86"/>
      <c r="K51" s="93">
        <f t="shared" si="0"/>
        <v>0</v>
      </c>
      <c r="L51" s="91" t="s">
        <v>60</v>
      </c>
    </row>
    <row r="52" spans="1:12" ht="15" customHeight="1" x14ac:dyDescent="0.15">
      <c r="A52" s="137"/>
      <c r="B52" s="94" t="s">
        <v>61</v>
      </c>
      <c r="C52" s="85"/>
      <c r="D52" s="86"/>
      <c r="E52" s="85"/>
      <c r="F52" s="86"/>
      <c r="G52" s="85"/>
      <c r="H52" s="86"/>
      <c r="I52" s="85"/>
      <c r="J52" s="86"/>
      <c r="K52" s="93">
        <f t="shared" si="0"/>
        <v>0</v>
      </c>
      <c r="L52" s="91"/>
    </row>
    <row r="53" spans="1:12" ht="15" customHeight="1" x14ac:dyDescent="0.15">
      <c r="A53" s="137"/>
      <c r="B53" s="94" t="s">
        <v>62</v>
      </c>
      <c r="C53" s="85"/>
      <c r="D53" s="86"/>
      <c r="E53" s="85"/>
      <c r="F53" s="86"/>
      <c r="G53" s="85"/>
      <c r="H53" s="86"/>
      <c r="I53" s="85"/>
      <c r="J53" s="86"/>
      <c r="K53" s="93">
        <f t="shared" si="0"/>
        <v>0</v>
      </c>
      <c r="L53" s="91" t="s">
        <v>63</v>
      </c>
    </row>
    <row r="54" spans="1:12" ht="15" customHeight="1" x14ac:dyDescent="0.15">
      <c r="A54" s="137"/>
      <c r="B54" s="94" t="s">
        <v>64</v>
      </c>
      <c r="C54" s="85"/>
      <c r="D54" s="86"/>
      <c r="E54" s="85"/>
      <c r="F54" s="86"/>
      <c r="G54" s="85"/>
      <c r="H54" s="86"/>
      <c r="I54" s="85"/>
      <c r="J54" s="86"/>
      <c r="K54" s="93">
        <f t="shared" si="0"/>
        <v>0</v>
      </c>
      <c r="L54" s="86"/>
    </row>
    <row r="55" spans="1:12" ht="15" customHeight="1" x14ac:dyDescent="0.15">
      <c r="A55" s="138"/>
      <c r="B55" s="95" t="s">
        <v>65</v>
      </c>
      <c r="C55" s="96"/>
      <c r="D55" s="97"/>
      <c r="E55" s="96"/>
      <c r="F55" s="97"/>
      <c r="G55" s="96"/>
      <c r="H55" s="97"/>
      <c r="I55" s="96"/>
      <c r="J55" s="97"/>
      <c r="K55" s="93">
        <f t="shared" si="0"/>
        <v>0</v>
      </c>
      <c r="L55" s="86"/>
    </row>
    <row r="56" spans="1:12" s="115" customFormat="1" ht="15" customHeight="1" x14ac:dyDescent="0.15">
      <c r="A56" s="142" t="s">
        <v>66</v>
      </c>
      <c r="B56" s="147"/>
      <c r="C56" s="112">
        <f>SUM(C6:C55)</f>
        <v>0</v>
      </c>
      <c r="D56" s="113"/>
      <c r="E56" s="112">
        <f>SUM(E6:E55)</f>
        <v>0</v>
      </c>
      <c r="F56" s="113"/>
      <c r="G56" s="112">
        <f>SUM(G6:G55)</f>
        <v>0</v>
      </c>
      <c r="H56" s="113"/>
      <c r="I56" s="112">
        <f>SUM(I6:I55)</f>
        <v>0</v>
      </c>
      <c r="J56" s="113"/>
      <c r="K56" s="114">
        <f>+C56+E56+G56+I56</f>
        <v>0</v>
      </c>
      <c r="L56" s="97"/>
    </row>
    <row r="57" spans="1:12" ht="15" customHeight="1" x14ac:dyDescent="0.15">
      <c r="A57" s="149" t="s">
        <v>349</v>
      </c>
      <c r="B57" s="150"/>
      <c r="C57" s="116"/>
      <c r="D57" s="116"/>
      <c r="E57" s="116"/>
      <c r="F57" s="116"/>
      <c r="G57" s="116"/>
      <c r="H57" s="116"/>
      <c r="I57" s="116"/>
      <c r="J57" s="116"/>
      <c r="K57" s="116"/>
      <c r="L57" s="117"/>
    </row>
    <row r="58" spans="1:12" ht="15" customHeight="1" x14ac:dyDescent="0.15">
      <c r="A58" s="151"/>
      <c r="B58" s="152"/>
      <c r="C58" s="118"/>
      <c r="D58" s="118"/>
      <c r="E58" s="118"/>
      <c r="F58" s="118"/>
      <c r="G58" s="118"/>
      <c r="H58" s="118"/>
      <c r="I58" s="118"/>
      <c r="J58" s="118"/>
      <c r="K58" s="118"/>
      <c r="L58" s="119"/>
    </row>
    <row r="59" spans="1:12" ht="15" customHeight="1" x14ac:dyDescent="0.15">
      <c r="A59" s="148" t="s">
        <v>68</v>
      </c>
      <c r="B59" s="148"/>
      <c r="C59" s="120">
        <f>+C56+C58</f>
        <v>0</v>
      </c>
      <c r="D59" s="120"/>
      <c r="E59" s="120">
        <f>+E56+E58</f>
        <v>0</v>
      </c>
      <c r="F59" s="120"/>
      <c r="G59" s="120">
        <f>+G56+G58</f>
        <v>0</v>
      </c>
      <c r="H59" s="120"/>
      <c r="I59" s="120">
        <f>+I56+I58</f>
        <v>0</v>
      </c>
      <c r="J59" s="120"/>
      <c r="K59" s="120">
        <f>+K56+K58</f>
        <v>0</v>
      </c>
      <c r="L59" s="121"/>
    </row>
    <row r="60" spans="1:12" ht="3" customHeight="1" x14ac:dyDescent="0.15">
      <c r="A60" s="122"/>
      <c r="B60" s="122"/>
      <c r="C60" s="122"/>
      <c r="D60" s="122"/>
      <c r="E60" s="122"/>
      <c r="F60" s="122"/>
      <c r="G60" s="122"/>
      <c r="H60" s="122"/>
      <c r="I60" s="122"/>
      <c r="J60" s="122"/>
      <c r="K60" s="122"/>
      <c r="L60" s="122"/>
    </row>
    <row r="61" spans="1:12" s="115" customFormat="1" ht="15" customHeight="1" x14ac:dyDescent="0.15">
      <c r="A61" s="123"/>
      <c r="B61" s="123" t="s">
        <v>69</v>
      </c>
      <c r="C61" s="123"/>
      <c r="D61" s="123"/>
      <c r="E61" s="123"/>
      <c r="F61" s="123"/>
      <c r="G61" s="123"/>
      <c r="H61" s="123"/>
      <c r="I61" s="123"/>
      <c r="J61" s="123"/>
      <c r="K61" s="123"/>
      <c r="L61" s="123"/>
    </row>
    <row r="62" spans="1:12" s="115" customFormat="1" ht="15" customHeight="1" x14ac:dyDescent="0.15">
      <c r="A62" s="123"/>
      <c r="B62" s="123" t="s">
        <v>70</v>
      </c>
      <c r="C62" s="123"/>
      <c r="D62" s="123"/>
      <c r="E62" s="123"/>
      <c r="F62" s="123"/>
      <c r="G62" s="123"/>
      <c r="H62" s="123"/>
      <c r="I62" s="123"/>
      <c r="J62" s="123"/>
      <c r="K62" s="123"/>
      <c r="L62" s="123"/>
    </row>
    <row r="63" spans="1:12" ht="15" customHeight="1" x14ac:dyDescent="0.15">
      <c r="A63" s="122"/>
      <c r="B63" s="122"/>
      <c r="C63" s="122"/>
      <c r="D63" s="122"/>
      <c r="E63" s="122"/>
      <c r="F63" s="122"/>
      <c r="G63" s="122"/>
      <c r="H63" s="122"/>
      <c r="I63" s="122"/>
      <c r="J63" s="122"/>
      <c r="K63" s="122"/>
      <c r="L63" s="122"/>
    </row>
  </sheetData>
  <mergeCells count="17">
    <mergeCell ref="A59:B59"/>
    <mergeCell ref="A6:A23"/>
    <mergeCell ref="A24:A30"/>
    <mergeCell ref="A31:A43"/>
    <mergeCell ref="A50:A55"/>
    <mergeCell ref="A56:B56"/>
    <mergeCell ref="A57:B58"/>
    <mergeCell ref="C1:K1"/>
    <mergeCell ref="A2:L2"/>
    <mergeCell ref="A3:A5"/>
    <mergeCell ref="B3:B5"/>
    <mergeCell ref="C3:K3"/>
    <mergeCell ref="L3:L5"/>
    <mergeCell ref="C4:D4"/>
    <mergeCell ref="E4:F4"/>
    <mergeCell ref="G4:H4"/>
    <mergeCell ref="I4:J4"/>
  </mergeCells>
  <phoneticPr fontId="1"/>
  <pageMargins left="0.59055118110236227" right="0.19685039370078741" top="0.59055118110236227" bottom="0.39370078740157483" header="0.51181102362204722" footer="0.51181102362204722"/>
  <pageSetup paperSize="9" scale="90" orientation="portrait"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8"/>
  <sheetViews>
    <sheetView view="pageBreakPreview" zoomScaleNormal="100" zoomScaleSheetLayoutView="100" workbookViewId="0">
      <selection activeCell="B6" sqref="B6:I6"/>
    </sheetView>
  </sheetViews>
  <sheetFormatPr defaultColWidth="8.875" defaultRowHeight="14.25" x14ac:dyDescent="0.15"/>
  <cols>
    <col min="1" max="8" width="8.875" style="2"/>
    <col min="9" max="9" width="12.375" style="2" customWidth="1"/>
    <col min="10" max="16384" width="8.875" style="2"/>
  </cols>
  <sheetData>
    <row r="1" spans="1:9" s="72" customFormat="1" x14ac:dyDescent="0.15">
      <c r="A1" s="159" t="s">
        <v>309</v>
      </c>
      <c r="B1" s="159"/>
      <c r="C1" s="159"/>
      <c r="D1" s="159"/>
      <c r="E1" s="159"/>
      <c r="F1" s="159"/>
      <c r="G1" s="159"/>
      <c r="H1" s="159"/>
      <c r="I1" s="159"/>
    </row>
    <row r="2" spans="1:9" s="72" customFormat="1" x14ac:dyDescent="0.15">
      <c r="A2" s="157" t="s">
        <v>310</v>
      </c>
      <c r="B2" s="157"/>
      <c r="C2" s="157"/>
      <c r="D2" s="157"/>
      <c r="E2" s="157"/>
      <c r="F2" s="157"/>
      <c r="G2" s="157"/>
      <c r="H2" s="157"/>
      <c r="I2" s="157"/>
    </row>
    <row r="3" spans="1:9" s="72" customFormat="1" x14ac:dyDescent="0.15">
      <c r="A3" s="1"/>
      <c r="B3" s="1"/>
      <c r="C3" s="1"/>
      <c r="D3" s="1"/>
      <c r="E3" s="1"/>
      <c r="F3" s="1"/>
      <c r="G3" s="1"/>
      <c r="H3" s="1"/>
      <c r="I3" s="1"/>
    </row>
    <row r="4" spans="1:9" s="72" customFormat="1" ht="60" customHeight="1" x14ac:dyDescent="0.15">
      <c r="A4" s="341" t="s">
        <v>368</v>
      </c>
      <c r="B4" s="159"/>
      <c r="C4" s="159"/>
      <c r="D4" s="159"/>
      <c r="E4" s="159"/>
      <c r="F4" s="159"/>
      <c r="G4" s="159"/>
      <c r="H4" s="159"/>
      <c r="I4" s="159"/>
    </row>
    <row r="5" spans="1:9" s="72" customFormat="1" x14ac:dyDescent="0.15">
      <c r="A5" s="1"/>
      <c r="B5" s="1"/>
      <c r="C5" s="1"/>
      <c r="D5" s="1"/>
      <c r="E5" s="1"/>
      <c r="F5" s="1"/>
      <c r="G5" s="1"/>
      <c r="H5" s="1"/>
      <c r="I5" s="1"/>
    </row>
    <row r="6" spans="1:9" s="72" customFormat="1" ht="45" customHeight="1" x14ac:dyDescent="0.15">
      <c r="A6" s="73" t="s">
        <v>311</v>
      </c>
      <c r="B6" s="339" t="s">
        <v>312</v>
      </c>
      <c r="C6" s="340"/>
      <c r="D6" s="340"/>
      <c r="E6" s="340"/>
      <c r="F6" s="340"/>
      <c r="G6" s="340"/>
      <c r="H6" s="340"/>
      <c r="I6" s="340"/>
    </row>
    <row r="7" spans="1:9" s="72" customFormat="1" ht="17.45" customHeight="1" x14ac:dyDescent="0.15">
      <c r="A7" s="73" t="s">
        <v>313</v>
      </c>
      <c r="B7" s="340" t="s">
        <v>314</v>
      </c>
      <c r="C7" s="340"/>
      <c r="D7" s="340"/>
      <c r="E7" s="340"/>
      <c r="F7" s="340"/>
      <c r="G7" s="340"/>
      <c r="H7" s="340"/>
      <c r="I7" s="340"/>
    </row>
    <row r="8" spans="1:9" s="72" customFormat="1" ht="15" customHeight="1" x14ac:dyDescent="0.15">
      <c r="A8" s="73" t="s">
        <v>315</v>
      </c>
      <c r="B8" s="340" t="s">
        <v>316</v>
      </c>
      <c r="C8" s="340"/>
      <c r="D8" s="340"/>
      <c r="E8" s="340"/>
      <c r="F8" s="340"/>
      <c r="G8" s="340"/>
      <c r="H8" s="340"/>
      <c r="I8" s="340"/>
    </row>
    <row r="9" spans="1:9" s="72" customFormat="1" ht="15" customHeight="1" x14ac:dyDescent="0.15">
      <c r="A9" s="73" t="s">
        <v>317</v>
      </c>
      <c r="B9" s="340" t="s">
        <v>318</v>
      </c>
      <c r="C9" s="340"/>
      <c r="D9" s="340"/>
      <c r="E9" s="340"/>
      <c r="F9" s="340"/>
      <c r="G9" s="340"/>
      <c r="H9" s="340"/>
      <c r="I9" s="340"/>
    </row>
    <row r="10" spans="1:9" s="72" customFormat="1" ht="45" customHeight="1" x14ac:dyDescent="0.15">
      <c r="A10" s="73" t="s">
        <v>319</v>
      </c>
      <c r="B10" s="339" t="s">
        <v>320</v>
      </c>
      <c r="C10" s="340"/>
      <c r="D10" s="340"/>
      <c r="E10" s="340"/>
      <c r="F10" s="340"/>
      <c r="G10" s="340"/>
      <c r="H10" s="340"/>
      <c r="I10" s="340"/>
    </row>
    <row r="11" spans="1:9" s="72" customFormat="1" ht="45" customHeight="1" x14ac:dyDescent="0.15">
      <c r="A11" s="73" t="s">
        <v>321</v>
      </c>
      <c r="B11" s="339" t="s">
        <v>322</v>
      </c>
      <c r="C11" s="340"/>
      <c r="D11" s="340"/>
      <c r="E11" s="340"/>
      <c r="F11" s="340"/>
      <c r="G11" s="340"/>
      <c r="H11" s="340"/>
      <c r="I11" s="340"/>
    </row>
    <row r="12" spans="1:9" s="72" customFormat="1" ht="30" customHeight="1" x14ac:dyDescent="0.15">
      <c r="A12" s="73" t="s">
        <v>323</v>
      </c>
      <c r="B12" s="339" t="s">
        <v>324</v>
      </c>
      <c r="C12" s="340"/>
      <c r="D12" s="340"/>
      <c r="E12" s="340"/>
      <c r="F12" s="340"/>
      <c r="G12" s="340"/>
      <c r="H12" s="340"/>
      <c r="I12" s="340"/>
    </row>
    <row r="13" spans="1:9" s="72" customFormat="1" ht="30" customHeight="1" x14ac:dyDescent="0.15">
      <c r="A13" s="73" t="s">
        <v>325</v>
      </c>
      <c r="B13" s="339" t="s">
        <v>326</v>
      </c>
      <c r="C13" s="340"/>
      <c r="D13" s="340"/>
      <c r="E13" s="340"/>
      <c r="F13" s="340"/>
      <c r="G13" s="340"/>
      <c r="H13" s="340"/>
      <c r="I13" s="340"/>
    </row>
    <row r="14" spans="1:9" s="72" customFormat="1" ht="30" customHeight="1" x14ac:dyDescent="0.15">
      <c r="A14" s="73" t="s">
        <v>327</v>
      </c>
      <c r="B14" s="339" t="s">
        <v>328</v>
      </c>
      <c r="C14" s="340"/>
      <c r="D14" s="340"/>
      <c r="E14" s="340"/>
      <c r="F14" s="340"/>
      <c r="G14" s="340"/>
      <c r="H14" s="340"/>
      <c r="I14" s="340"/>
    </row>
    <row r="15" spans="1:9" s="72" customFormat="1" ht="45" customHeight="1" x14ac:dyDescent="0.15">
      <c r="A15" s="73" t="s">
        <v>329</v>
      </c>
      <c r="B15" s="339" t="s">
        <v>330</v>
      </c>
      <c r="C15" s="340"/>
      <c r="D15" s="340"/>
      <c r="E15" s="340"/>
      <c r="F15" s="340"/>
      <c r="G15" s="340"/>
      <c r="H15" s="340"/>
      <c r="I15" s="340"/>
    </row>
    <row r="16" spans="1:9" s="72" customFormat="1" ht="45" customHeight="1" x14ac:dyDescent="0.15">
      <c r="A16" s="73" t="s">
        <v>331</v>
      </c>
      <c r="B16" s="339" t="s">
        <v>332</v>
      </c>
      <c r="C16" s="340"/>
      <c r="D16" s="340"/>
      <c r="E16" s="340"/>
      <c r="F16" s="340"/>
      <c r="G16" s="340"/>
      <c r="H16" s="340"/>
      <c r="I16" s="340"/>
    </row>
    <row r="17" spans="1:9" s="72" customFormat="1" x14ac:dyDescent="0.15">
      <c r="A17" s="1"/>
      <c r="B17" s="1"/>
      <c r="C17" s="1"/>
      <c r="D17" s="1"/>
      <c r="E17" s="1"/>
      <c r="F17" s="1"/>
      <c r="G17" s="1"/>
      <c r="H17" s="1"/>
      <c r="I17" s="1"/>
    </row>
    <row r="18" spans="1:9" s="72" customFormat="1" x14ac:dyDescent="0.15">
      <c r="A18" s="159" t="s">
        <v>333</v>
      </c>
      <c r="B18" s="159"/>
      <c r="C18" s="159"/>
      <c r="D18" s="159"/>
      <c r="E18" s="159"/>
      <c r="F18" s="159"/>
      <c r="G18" s="159"/>
      <c r="H18" s="159"/>
      <c r="I18" s="159"/>
    </row>
    <row r="19" spans="1:9" s="72" customFormat="1" x14ac:dyDescent="0.15">
      <c r="A19" s="71"/>
      <c r="B19" s="71"/>
      <c r="C19" s="71"/>
      <c r="D19" s="71"/>
      <c r="E19" s="71"/>
      <c r="F19" s="71"/>
      <c r="G19" s="71"/>
      <c r="H19" s="71"/>
      <c r="I19" s="71"/>
    </row>
    <row r="20" spans="1:9" s="72" customFormat="1" x14ac:dyDescent="0.15">
      <c r="A20" s="1"/>
      <c r="B20" s="1"/>
      <c r="C20" s="1"/>
      <c r="D20" s="1"/>
      <c r="E20" s="1"/>
      <c r="F20" s="1"/>
      <c r="G20" s="1"/>
      <c r="H20" s="1"/>
      <c r="I20" s="1"/>
    </row>
    <row r="21" spans="1:9" s="72" customFormat="1" x14ac:dyDescent="0.15">
      <c r="A21" s="1"/>
      <c r="B21" s="1" t="s">
        <v>334</v>
      </c>
      <c r="C21" s="1"/>
      <c r="D21" s="1"/>
      <c r="E21" s="1"/>
      <c r="F21" s="1"/>
      <c r="G21" s="1"/>
      <c r="H21" s="1"/>
      <c r="I21" s="1"/>
    </row>
    <row r="22" spans="1:9" s="72" customFormat="1" x14ac:dyDescent="0.15">
      <c r="A22" s="1"/>
      <c r="B22" s="1"/>
      <c r="C22" s="1"/>
      <c r="D22" s="1"/>
      <c r="E22" s="1" t="s">
        <v>298</v>
      </c>
      <c r="F22" s="1"/>
      <c r="G22" s="1"/>
      <c r="H22" s="1"/>
      <c r="I22" s="1"/>
    </row>
    <row r="23" spans="1:9" x14ac:dyDescent="0.15">
      <c r="A23" s="1"/>
      <c r="B23" s="1"/>
      <c r="C23" s="1"/>
      <c r="D23" s="3" t="s">
        <v>335</v>
      </c>
      <c r="E23" s="1" t="s">
        <v>76</v>
      </c>
      <c r="F23" s="1"/>
      <c r="G23" s="1"/>
      <c r="H23" s="1"/>
      <c r="I23" s="1"/>
    </row>
    <row r="24" spans="1:9" x14ac:dyDescent="0.15">
      <c r="A24" s="74"/>
      <c r="B24" s="74"/>
      <c r="C24" s="74"/>
      <c r="D24" s="75"/>
      <c r="E24" s="74" t="s">
        <v>336</v>
      </c>
      <c r="F24" s="74"/>
      <c r="G24" s="74"/>
      <c r="H24" s="74"/>
      <c r="I24" s="74"/>
    </row>
    <row r="25" spans="1:9" x14ac:dyDescent="0.15">
      <c r="A25" s="74"/>
      <c r="B25" s="74"/>
      <c r="C25" s="74"/>
      <c r="D25" s="75"/>
      <c r="E25" s="74"/>
      <c r="F25" s="74"/>
      <c r="G25" s="74"/>
      <c r="H25" s="74"/>
      <c r="I25" s="74"/>
    </row>
    <row r="26" spans="1:9" x14ac:dyDescent="0.15">
      <c r="A26" s="74"/>
      <c r="B26" s="74"/>
      <c r="C26" s="74"/>
      <c r="D26" s="75"/>
      <c r="E26" s="74" t="s">
        <v>298</v>
      </c>
      <c r="F26" s="74"/>
      <c r="G26" s="74"/>
      <c r="H26" s="74"/>
      <c r="I26" s="74"/>
    </row>
    <row r="27" spans="1:9" x14ac:dyDescent="0.15">
      <c r="A27" s="74"/>
      <c r="B27" s="74"/>
      <c r="C27" s="74"/>
      <c r="D27" s="75" t="s">
        <v>337</v>
      </c>
      <c r="E27" s="74" t="s">
        <v>76</v>
      </c>
      <c r="F27" s="74"/>
      <c r="G27" s="74"/>
      <c r="H27" s="74"/>
      <c r="I27" s="74"/>
    </row>
    <row r="28" spans="1:9" x14ac:dyDescent="0.15">
      <c r="A28" s="72"/>
      <c r="B28" s="72"/>
      <c r="C28" s="72"/>
      <c r="D28" s="74"/>
      <c r="E28" s="74" t="s">
        <v>338</v>
      </c>
      <c r="F28" s="74"/>
      <c r="G28" s="74"/>
      <c r="H28" s="74"/>
      <c r="I28" s="74"/>
    </row>
  </sheetData>
  <mergeCells count="15">
    <mergeCell ref="B8:I8"/>
    <mergeCell ref="A1:I1"/>
    <mergeCell ref="A2:I2"/>
    <mergeCell ref="A4:I4"/>
    <mergeCell ref="B6:I6"/>
    <mergeCell ref="B7:I7"/>
    <mergeCell ref="B15:I15"/>
    <mergeCell ref="B16:I16"/>
    <mergeCell ref="A18:I18"/>
    <mergeCell ref="B9:I9"/>
    <mergeCell ref="B10:I10"/>
    <mergeCell ref="B11:I11"/>
    <mergeCell ref="B12:I12"/>
    <mergeCell ref="B13:I13"/>
    <mergeCell ref="B14:I14"/>
  </mergeCells>
  <phoneticPr fontId="1"/>
  <printOptions horizontalCentered="1" verticalCentered="1"/>
  <pageMargins left="0.7" right="0.7" top="0.75" bottom="0.75" header="0.3" footer="0.3"/>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1"/>
  <sheetViews>
    <sheetView view="pageBreakPreview" zoomScaleNormal="100" workbookViewId="0">
      <selection activeCell="L16" sqref="L16"/>
    </sheetView>
  </sheetViews>
  <sheetFormatPr defaultColWidth="10" defaultRowHeight="15" customHeight="1" x14ac:dyDescent="0.15"/>
  <cols>
    <col min="1" max="1" width="4" style="79" customWidth="1"/>
    <col min="2" max="2" width="23.75" style="79" customWidth="1"/>
    <col min="3" max="10" width="6.25" style="79" customWidth="1"/>
    <col min="11" max="11" width="7.125" style="79" customWidth="1"/>
    <col min="12" max="12" width="19.375" style="79" customWidth="1"/>
    <col min="13" max="16384" width="10" style="79"/>
  </cols>
  <sheetData>
    <row r="1" spans="1:12" ht="15" customHeight="1" x14ac:dyDescent="0.15">
      <c r="A1" s="76" t="s">
        <v>0</v>
      </c>
      <c r="B1" s="77"/>
      <c r="C1" s="134"/>
      <c r="D1" s="134"/>
      <c r="E1" s="134"/>
      <c r="F1" s="134"/>
      <c r="G1" s="134"/>
      <c r="H1" s="134"/>
      <c r="I1" s="134"/>
      <c r="J1" s="134"/>
      <c r="K1" s="134"/>
      <c r="L1" s="78"/>
    </row>
    <row r="2" spans="1:12" ht="15" customHeight="1" x14ac:dyDescent="0.15">
      <c r="A2" s="135" t="s">
        <v>1</v>
      </c>
      <c r="B2" s="135"/>
      <c r="C2" s="135"/>
      <c r="D2" s="135"/>
      <c r="E2" s="135"/>
      <c r="F2" s="135"/>
      <c r="G2" s="135"/>
      <c r="H2" s="135"/>
      <c r="I2" s="135"/>
      <c r="J2" s="135"/>
      <c r="K2" s="135"/>
      <c r="L2" s="135"/>
    </row>
    <row r="3" spans="1:12" ht="15" customHeight="1" x14ac:dyDescent="0.15">
      <c r="A3" s="136" t="s">
        <v>2</v>
      </c>
      <c r="B3" s="139" t="s">
        <v>3</v>
      </c>
      <c r="C3" s="142" t="s">
        <v>4</v>
      </c>
      <c r="D3" s="143"/>
      <c r="E3" s="143"/>
      <c r="F3" s="143"/>
      <c r="G3" s="143"/>
      <c r="H3" s="143"/>
      <c r="I3" s="143"/>
      <c r="J3" s="143"/>
      <c r="K3" s="143"/>
      <c r="L3" s="139" t="s">
        <v>5</v>
      </c>
    </row>
    <row r="4" spans="1:12" ht="15" customHeight="1" x14ac:dyDescent="0.15">
      <c r="A4" s="137"/>
      <c r="B4" s="140"/>
      <c r="C4" s="145" t="s">
        <v>6</v>
      </c>
      <c r="D4" s="146"/>
      <c r="E4" s="143" t="s">
        <v>7</v>
      </c>
      <c r="F4" s="143"/>
      <c r="G4" s="142" t="s">
        <v>8</v>
      </c>
      <c r="H4" s="147"/>
      <c r="I4" s="143" t="s">
        <v>9</v>
      </c>
      <c r="J4" s="143"/>
      <c r="K4" s="80"/>
      <c r="L4" s="140"/>
    </row>
    <row r="5" spans="1:12" ht="15" customHeight="1" x14ac:dyDescent="0.15">
      <c r="A5" s="138"/>
      <c r="B5" s="141"/>
      <c r="C5" s="81" t="s">
        <v>10</v>
      </c>
      <c r="D5" s="82" t="s">
        <v>11</v>
      </c>
      <c r="E5" s="81" t="s">
        <v>10</v>
      </c>
      <c r="F5" s="82" t="s">
        <v>11</v>
      </c>
      <c r="G5" s="81" t="s">
        <v>10</v>
      </c>
      <c r="H5" s="82" t="s">
        <v>11</v>
      </c>
      <c r="I5" s="81" t="s">
        <v>10</v>
      </c>
      <c r="J5" s="82" t="s">
        <v>11</v>
      </c>
      <c r="K5" s="83" t="s">
        <v>12</v>
      </c>
      <c r="L5" s="144"/>
    </row>
    <row r="6" spans="1:12" ht="15" customHeight="1" x14ac:dyDescent="0.15">
      <c r="A6" s="136" t="s">
        <v>13</v>
      </c>
      <c r="B6" s="84" t="s">
        <v>339</v>
      </c>
      <c r="C6" s="124">
        <v>35</v>
      </c>
      <c r="D6" s="86">
        <v>32.5</v>
      </c>
      <c r="E6" s="87"/>
      <c r="F6" s="86"/>
      <c r="G6" s="87"/>
      <c r="H6" s="88"/>
      <c r="I6" s="87"/>
      <c r="J6" s="89"/>
      <c r="K6" s="90">
        <f>+C6+E6+G6+I6</f>
        <v>35</v>
      </c>
      <c r="L6" s="91" t="s">
        <v>350</v>
      </c>
    </row>
    <row r="7" spans="1:12" ht="15" customHeight="1" x14ac:dyDescent="0.15">
      <c r="A7" s="137"/>
      <c r="B7" s="84" t="s">
        <v>341</v>
      </c>
      <c r="C7" s="124">
        <v>36</v>
      </c>
      <c r="D7" s="86">
        <v>33.4</v>
      </c>
      <c r="E7" s="85"/>
      <c r="F7" s="86"/>
      <c r="G7" s="85"/>
      <c r="H7" s="92"/>
      <c r="I7" s="85"/>
      <c r="J7" s="86"/>
      <c r="K7" s="93"/>
      <c r="L7" s="91" t="s">
        <v>351</v>
      </c>
    </row>
    <row r="8" spans="1:12" ht="15" customHeight="1" x14ac:dyDescent="0.15">
      <c r="A8" s="137"/>
      <c r="B8" s="84" t="s">
        <v>342</v>
      </c>
      <c r="C8" s="85"/>
      <c r="D8" s="86"/>
      <c r="E8" s="124">
        <v>36</v>
      </c>
      <c r="F8" s="86">
        <v>33.4</v>
      </c>
      <c r="G8" s="85"/>
      <c r="H8" s="92"/>
      <c r="I8" s="85"/>
      <c r="J8" s="86"/>
      <c r="K8" s="93"/>
      <c r="L8" s="91" t="s">
        <v>351</v>
      </c>
    </row>
    <row r="9" spans="1:12" ht="15" customHeight="1" x14ac:dyDescent="0.15">
      <c r="A9" s="137"/>
      <c r="B9" s="84" t="s">
        <v>343</v>
      </c>
      <c r="C9" s="85"/>
      <c r="D9" s="86"/>
      <c r="E9" s="85"/>
      <c r="F9" s="86"/>
      <c r="G9" s="85"/>
      <c r="H9" s="92"/>
      <c r="I9" s="85"/>
      <c r="J9" s="86"/>
      <c r="K9" s="93"/>
      <c r="L9" s="91" t="s">
        <v>340</v>
      </c>
    </row>
    <row r="10" spans="1:12" ht="15" customHeight="1" x14ac:dyDescent="0.15">
      <c r="A10" s="137"/>
      <c r="B10" s="84"/>
      <c r="C10" s="85"/>
      <c r="D10" s="86"/>
      <c r="E10" s="85"/>
      <c r="F10" s="86"/>
      <c r="G10" s="85"/>
      <c r="H10" s="92"/>
      <c r="I10" s="85"/>
      <c r="J10" s="86"/>
      <c r="K10" s="93"/>
      <c r="L10" s="91"/>
    </row>
    <row r="11" spans="1:12" ht="15" customHeight="1" x14ac:dyDescent="0.15">
      <c r="A11" s="137"/>
      <c r="B11" s="84" t="s">
        <v>14</v>
      </c>
      <c r="C11" s="85"/>
      <c r="D11" s="86"/>
      <c r="E11" s="85"/>
      <c r="F11" s="86"/>
      <c r="G11" s="85"/>
      <c r="H11" s="92"/>
      <c r="I11" s="85"/>
      <c r="J11" s="86"/>
      <c r="K11" s="93">
        <f t="shared" ref="K11:K53" si="0">+C11+E11+G11+I11</f>
        <v>0</v>
      </c>
      <c r="L11" s="91" t="s">
        <v>30</v>
      </c>
    </row>
    <row r="12" spans="1:12" ht="15" customHeight="1" x14ac:dyDescent="0.15">
      <c r="A12" s="137"/>
      <c r="B12" s="84" t="s">
        <v>15</v>
      </c>
      <c r="C12" s="85"/>
      <c r="D12" s="86"/>
      <c r="E12" s="85"/>
      <c r="F12" s="86"/>
      <c r="G12" s="85"/>
      <c r="H12" s="92"/>
      <c r="I12" s="85"/>
      <c r="J12" s="86"/>
      <c r="K12" s="93">
        <f t="shared" si="0"/>
        <v>0</v>
      </c>
      <c r="L12" s="91"/>
    </row>
    <row r="13" spans="1:12" ht="15" customHeight="1" x14ac:dyDescent="0.15">
      <c r="A13" s="137"/>
      <c r="B13" s="84" t="s">
        <v>16</v>
      </c>
      <c r="C13" s="85"/>
      <c r="D13" s="86"/>
      <c r="E13" s="85"/>
      <c r="F13" s="86"/>
      <c r="G13" s="85"/>
      <c r="H13" s="92"/>
      <c r="I13" s="85"/>
      <c r="J13" s="86"/>
      <c r="K13" s="93">
        <f t="shared" si="0"/>
        <v>0</v>
      </c>
      <c r="L13" s="91"/>
    </row>
    <row r="14" spans="1:12" ht="15" customHeight="1" x14ac:dyDescent="0.15">
      <c r="A14" s="137"/>
      <c r="B14" s="84" t="s">
        <v>17</v>
      </c>
      <c r="C14" s="85"/>
      <c r="D14" s="86"/>
      <c r="E14" s="85"/>
      <c r="F14" s="86"/>
      <c r="G14" s="85"/>
      <c r="H14" s="92"/>
      <c r="I14" s="85"/>
      <c r="J14" s="86"/>
      <c r="K14" s="93">
        <f t="shared" si="0"/>
        <v>0</v>
      </c>
      <c r="L14" s="84"/>
    </row>
    <row r="15" spans="1:12" ht="15" customHeight="1" x14ac:dyDescent="0.15">
      <c r="A15" s="137"/>
      <c r="B15" s="84" t="s">
        <v>18</v>
      </c>
      <c r="C15" s="85"/>
      <c r="D15" s="86"/>
      <c r="E15" s="85"/>
      <c r="F15" s="86"/>
      <c r="G15" s="85"/>
      <c r="H15" s="92"/>
      <c r="I15" s="85"/>
      <c r="J15" s="86"/>
      <c r="K15" s="93">
        <f t="shared" si="0"/>
        <v>0</v>
      </c>
      <c r="L15" s="84"/>
    </row>
    <row r="16" spans="1:12" ht="15" customHeight="1" x14ac:dyDescent="0.15">
      <c r="A16" s="137"/>
      <c r="B16" s="84" t="s">
        <v>19</v>
      </c>
      <c r="C16" s="85"/>
      <c r="D16" s="86"/>
      <c r="E16" s="85"/>
      <c r="F16" s="86"/>
      <c r="G16" s="85"/>
      <c r="H16" s="92"/>
      <c r="I16" s="85"/>
      <c r="J16" s="86"/>
      <c r="K16" s="93">
        <f t="shared" si="0"/>
        <v>0</v>
      </c>
      <c r="L16" s="84"/>
    </row>
    <row r="17" spans="1:12" ht="15" customHeight="1" x14ac:dyDescent="0.15">
      <c r="A17" s="137"/>
      <c r="B17" s="84" t="s">
        <v>20</v>
      </c>
      <c r="C17" s="85"/>
      <c r="D17" s="86"/>
      <c r="E17" s="85"/>
      <c r="F17" s="86"/>
      <c r="G17" s="85"/>
      <c r="H17" s="92"/>
      <c r="I17" s="85"/>
      <c r="J17" s="86"/>
      <c r="K17" s="93">
        <f t="shared" si="0"/>
        <v>0</v>
      </c>
      <c r="L17" s="84"/>
    </row>
    <row r="18" spans="1:12" ht="15" customHeight="1" x14ac:dyDescent="0.15">
      <c r="A18" s="137"/>
      <c r="B18" s="84" t="s">
        <v>21</v>
      </c>
      <c r="C18" s="85"/>
      <c r="D18" s="86"/>
      <c r="E18" s="85"/>
      <c r="F18" s="86"/>
      <c r="G18" s="85"/>
      <c r="H18" s="92"/>
      <c r="I18" s="85"/>
      <c r="J18" s="86"/>
      <c r="K18" s="93">
        <f t="shared" si="0"/>
        <v>0</v>
      </c>
      <c r="L18" s="84"/>
    </row>
    <row r="19" spans="1:12" ht="15" customHeight="1" x14ac:dyDescent="0.15">
      <c r="A19" s="137"/>
      <c r="B19" s="94" t="s">
        <v>22</v>
      </c>
      <c r="C19" s="85"/>
      <c r="D19" s="86"/>
      <c r="E19" s="85"/>
      <c r="F19" s="86"/>
      <c r="G19" s="85"/>
      <c r="H19" s="92"/>
      <c r="I19" s="85"/>
      <c r="J19" s="86"/>
      <c r="K19" s="93">
        <f t="shared" si="0"/>
        <v>0</v>
      </c>
      <c r="L19" s="84"/>
    </row>
    <row r="20" spans="1:12" ht="15" customHeight="1" x14ac:dyDescent="0.15">
      <c r="A20" s="137"/>
      <c r="B20" s="84" t="s">
        <v>23</v>
      </c>
      <c r="C20" s="85"/>
      <c r="D20" s="86"/>
      <c r="E20" s="85"/>
      <c r="F20" s="86"/>
      <c r="G20" s="85"/>
      <c r="H20" s="92"/>
      <c r="I20" s="85"/>
      <c r="J20" s="86"/>
      <c r="K20" s="93">
        <f t="shared" si="0"/>
        <v>0</v>
      </c>
      <c r="L20" s="91"/>
    </row>
    <row r="21" spans="1:12" ht="15" customHeight="1" x14ac:dyDescent="0.15">
      <c r="A21" s="137"/>
      <c r="B21" s="84" t="s">
        <v>24</v>
      </c>
      <c r="C21" s="85"/>
      <c r="D21" s="86"/>
      <c r="E21" s="85"/>
      <c r="F21" s="86"/>
      <c r="G21" s="85"/>
      <c r="H21" s="92"/>
      <c r="I21" s="85"/>
      <c r="J21" s="86"/>
      <c r="K21" s="93">
        <f t="shared" si="0"/>
        <v>0</v>
      </c>
      <c r="L21" s="91"/>
    </row>
    <row r="22" spans="1:12" ht="15" customHeight="1" x14ac:dyDescent="0.15">
      <c r="A22" s="137"/>
      <c r="B22" s="84" t="s">
        <v>25</v>
      </c>
      <c r="C22" s="85"/>
      <c r="D22" s="86"/>
      <c r="E22" s="85"/>
      <c r="F22" s="86"/>
      <c r="G22" s="85"/>
      <c r="H22" s="92"/>
      <c r="I22" s="85"/>
      <c r="J22" s="86"/>
      <c r="K22" s="93">
        <f t="shared" si="0"/>
        <v>0</v>
      </c>
      <c r="L22" s="91"/>
    </row>
    <row r="23" spans="1:12" ht="15" customHeight="1" x14ac:dyDescent="0.15">
      <c r="A23" s="138"/>
      <c r="B23" s="95" t="s">
        <v>344</v>
      </c>
      <c r="C23" s="96"/>
      <c r="D23" s="97"/>
      <c r="E23" s="96"/>
      <c r="F23" s="97"/>
      <c r="G23" s="96"/>
      <c r="H23" s="98"/>
      <c r="I23" s="96"/>
      <c r="J23" s="97"/>
      <c r="K23" s="93">
        <f t="shared" si="0"/>
        <v>0</v>
      </c>
      <c r="L23" s="91"/>
    </row>
    <row r="24" spans="1:12" ht="15" customHeight="1" x14ac:dyDescent="0.15">
      <c r="A24" s="136" t="s">
        <v>26</v>
      </c>
      <c r="B24" s="99" t="s">
        <v>27</v>
      </c>
      <c r="C24" s="87"/>
      <c r="D24" s="89"/>
      <c r="E24" s="87"/>
      <c r="F24" s="89"/>
      <c r="G24" s="87"/>
      <c r="H24" s="89"/>
      <c r="I24" s="87"/>
      <c r="J24" s="89"/>
      <c r="K24" s="90">
        <f t="shared" si="0"/>
        <v>0</v>
      </c>
      <c r="L24" s="99"/>
    </row>
    <row r="25" spans="1:12" ht="15" customHeight="1" x14ac:dyDescent="0.15">
      <c r="A25" s="137"/>
      <c r="B25" s="100" t="s">
        <v>28</v>
      </c>
      <c r="C25" s="85"/>
      <c r="D25" s="86"/>
      <c r="E25" s="85"/>
      <c r="F25" s="86"/>
      <c r="G25" s="85"/>
      <c r="H25" s="86"/>
      <c r="I25" s="85"/>
      <c r="J25" s="86"/>
      <c r="K25" s="93">
        <f t="shared" si="0"/>
        <v>0</v>
      </c>
      <c r="L25" s="84"/>
    </row>
    <row r="26" spans="1:12" ht="15" customHeight="1" x14ac:dyDescent="0.15">
      <c r="A26" s="137"/>
      <c r="B26" s="84" t="s">
        <v>29</v>
      </c>
      <c r="C26" s="85"/>
      <c r="D26" s="86"/>
      <c r="E26" s="85"/>
      <c r="F26" s="86"/>
      <c r="G26" s="85"/>
      <c r="H26" s="86"/>
      <c r="I26" s="85"/>
      <c r="J26" s="86"/>
      <c r="K26" s="93">
        <f t="shared" si="0"/>
        <v>0</v>
      </c>
      <c r="L26" s="91" t="s">
        <v>348</v>
      </c>
    </row>
    <row r="27" spans="1:12" ht="15" customHeight="1" x14ac:dyDescent="0.15">
      <c r="A27" s="138"/>
      <c r="B27" s="84" t="s">
        <v>31</v>
      </c>
      <c r="C27" s="85"/>
      <c r="D27" s="86"/>
      <c r="E27" s="85"/>
      <c r="F27" s="86"/>
      <c r="G27" s="85"/>
      <c r="H27" s="86"/>
      <c r="I27" s="85"/>
      <c r="J27" s="86"/>
      <c r="K27" s="101">
        <f t="shared" si="0"/>
        <v>0</v>
      </c>
      <c r="L27" s="91"/>
    </row>
    <row r="28" spans="1:12" ht="15" customHeight="1" x14ac:dyDescent="0.15">
      <c r="A28" s="136" t="s">
        <v>32</v>
      </c>
      <c r="B28" s="99" t="s">
        <v>33</v>
      </c>
      <c r="C28" s="87"/>
      <c r="D28" s="89"/>
      <c r="E28" s="87"/>
      <c r="F28" s="89"/>
      <c r="G28" s="87"/>
      <c r="H28" s="89"/>
      <c r="I28" s="87"/>
      <c r="J28" s="89"/>
      <c r="K28" s="93">
        <f t="shared" si="0"/>
        <v>0</v>
      </c>
      <c r="L28" s="99"/>
    </row>
    <row r="29" spans="1:12" ht="15" customHeight="1" x14ac:dyDescent="0.15">
      <c r="A29" s="137"/>
      <c r="B29" s="84" t="s">
        <v>34</v>
      </c>
      <c r="C29" s="85"/>
      <c r="D29" s="86"/>
      <c r="E29" s="85"/>
      <c r="F29" s="86"/>
      <c r="G29" s="85"/>
      <c r="H29" s="86"/>
      <c r="I29" s="85"/>
      <c r="J29" s="86"/>
      <c r="K29" s="93">
        <f t="shared" si="0"/>
        <v>0</v>
      </c>
      <c r="L29" s="84"/>
    </row>
    <row r="30" spans="1:12" ht="15" customHeight="1" x14ac:dyDescent="0.15">
      <c r="A30" s="137"/>
      <c r="B30" s="84" t="s">
        <v>35</v>
      </c>
      <c r="C30" s="85"/>
      <c r="D30" s="86"/>
      <c r="E30" s="85"/>
      <c r="F30" s="86"/>
      <c r="G30" s="85"/>
      <c r="H30" s="86"/>
      <c r="I30" s="85"/>
      <c r="J30" s="86"/>
      <c r="K30" s="93">
        <f t="shared" si="0"/>
        <v>0</v>
      </c>
      <c r="L30" s="84"/>
    </row>
    <row r="31" spans="1:12" ht="15" customHeight="1" x14ac:dyDescent="0.15">
      <c r="A31" s="137"/>
      <c r="B31" s="84" t="s">
        <v>36</v>
      </c>
      <c r="C31" s="85"/>
      <c r="D31" s="86"/>
      <c r="E31" s="85"/>
      <c r="F31" s="86"/>
      <c r="G31" s="85"/>
      <c r="H31" s="86"/>
      <c r="I31" s="85"/>
      <c r="J31" s="86"/>
      <c r="K31" s="93">
        <f t="shared" si="0"/>
        <v>0</v>
      </c>
      <c r="L31" s="84"/>
    </row>
    <row r="32" spans="1:12" ht="15" customHeight="1" x14ac:dyDescent="0.15">
      <c r="A32" s="137"/>
      <c r="B32" s="84" t="s">
        <v>37</v>
      </c>
      <c r="C32" s="85"/>
      <c r="D32" s="86"/>
      <c r="E32" s="85"/>
      <c r="F32" s="86"/>
      <c r="G32" s="85"/>
      <c r="H32" s="86"/>
      <c r="I32" s="85"/>
      <c r="J32" s="86"/>
      <c r="K32" s="93">
        <f t="shared" si="0"/>
        <v>0</v>
      </c>
      <c r="L32" s="84"/>
    </row>
    <row r="33" spans="1:12" ht="15" customHeight="1" x14ac:dyDescent="0.15">
      <c r="A33" s="137"/>
      <c r="B33" s="84" t="s">
        <v>38</v>
      </c>
      <c r="C33" s="85"/>
      <c r="D33" s="86"/>
      <c r="E33" s="85"/>
      <c r="F33" s="86"/>
      <c r="G33" s="85"/>
      <c r="H33" s="86"/>
      <c r="I33" s="85"/>
      <c r="J33" s="86"/>
      <c r="K33" s="93">
        <f t="shared" si="0"/>
        <v>0</v>
      </c>
      <c r="L33" s="84"/>
    </row>
    <row r="34" spans="1:12" ht="15" customHeight="1" x14ac:dyDescent="0.15">
      <c r="A34" s="137"/>
      <c r="B34" s="84" t="s">
        <v>39</v>
      </c>
      <c r="C34" s="85"/>
      <c r="D34" s="86"/>
      <c r="E34" s="85"/>
      <c r="F34" s="86"/>
      <c r="G34" s="85"/>
      <c r="H34" s="86"/>
      <c r="I34" s="85"/>
      <c r="J34" s="86"/>
      <c r="K34" s="93">
        <f t="shared" si="0"/>
        <v>0</v>
      </c>
      <c r="L34" s="84"/>
    </row>
    <row r="35" spans="1:12" ht="15" customHeight="1" x14ac:dyDescent="0.15">
      <c r="A35" s="137"/>
      <c r="B35" s="84" t="s">
        <v>40</v>
      </c>
      <c r="C35" s="85"/>
      <c r="D35" s="86"/>
      <c r="E35" s="85"/>
      <c r="F35" s="86"/>
      <c r="G35" s="85"/>
      <c r="H35" s="86"/>
      <c r="I35" s="85"/>
      <c r="J35" s="86"/>
      <c r="K35" s="93">
        <f t="shared" si="0"/>
        <v>0</v>
      </c>
      <c r="L35" s="84"/>
    </row>
    <row r="36" spans="1:12" ht="15" customHeight="1" x14ac:dyDescent="0.15">
      <c r="A36" s="137"/>
      <c r="B36" s="84" t="s">
        <v>41</v>
      </c>
      <c r="C36" s="85"/>
      <c r="D36" s="86"/>
      <c r="E36" s="85"/>
      <c r="F36" s="86"/>
      <c r="G36" s="85"/>
      <c r="H36" s="86"/>
      <c r="I36" s="85"/>
      <c r="J36" s="86"/>
      <c r="K36" s="93">
        <f t="shared" si="0"/>
        <v>0</v>
      </c>
      <c r="L36" s="84"/>
    </row>
    <row r="37" spans="1:12" ht="15" customHeight="1" x14ac:dyDescent="0.15">
      <c r="A37" s="137"/>
      <c r="B37" s="84" t="s">
        <v>42</v>
      </c>
      <c r="C37" s="85"/>
      <c r="D37" s="86"/>
      <c r="E37" s="85"/>
      <c r="F37" s="86"/>
      <c r="G37" s="85"/>
      <c r="H37" s="86"/>
      <c r="I37" s="85"/>
      <c r="J37" s="86"/>
      <c r="K37" s="93">
        <f t="shared" si="0"/>
        <v>0</v>
      </c>
      <c r="L37" s="84"/>
    </row>
    <row r="38" spans="1:12" ht="15" customHeight="1" x14ac:dyDescent="0.15">
      <c r="A38" s="137"/>
      <c r="B38" s="84" t="s">
        <v>43</v>
      </c>
      <c r="C38" s="85"/>
      <c r="D38" s="86"/>
      <c r="E38" s="85"/>
      <c r="F38" s="86"/>
      <c r="G38" s="85"/>
      <c r="H38" s="86"/>
      <c r="I38" s="85"/>
      <c r="J38" s="86"/>
      <c r="K38" s="93">
        <f t="shared" si="0"/>
        <v>0</v>
      </c>
      <c r="L38" s="84"/>
    </row>
    <row r="39" spans="1:12" ht="15" customHeight="1" x14ac:dyDescent="0.15">
      <c r="A39" s="137"/>
      <c r="B39" s="84" t="s">
        <v>44</v>
      </c>
      <c r="C39" s="85"/>
      <c r="D39" s="86"/>
      <c r="E39" s="85"/>
      <c r="F39" s="86"/>
      <c r="G39" s="85"/>
      <c r="H39" s="86"/>
      <c r="I39" s="85"/>
      <c r="J39" s="86"/>
      <c r="K39" s="93">
        <f t="shared" si="0"/>
        <v>0</v>
      </c>
      <c r="L39" s="84"/>
    </row>
    <row r="40" spans="1:12" ht="15" customHeight="1" x14ac:dyDescent="0.15">
      <c r="A40" s="138"/>
      <c r="B40" s="102" t="s">
        <v>45</v>
      </c>
      <c r="C40" s="96"/>
      <c r="D40" s="97"/>
      <c r="E40" s="96"/>
      <c r="F40" s="97"/>
      <c r="G40" s="96"/>
      <c r="H40" s="97"/>
      <c r="I40" s="96"/>
      <c r="J40" s="97"/>
      <c r="K40" s="93">
        <f t="shared" si="0"/>
        <v>0</v>
      </c>
      <c r="L40" s="102"/>
    </row>
    <row r="41" spans="1:12" ht="15" customHeight="1" x14ac:dyDescent="0.15">
      <c r="A41" s="103" t="s">
        <v>46</v>
      </c>
      <c r="B41" s="104" t="s">
        <v>47</v>
      </c>
      <c r="C41" s="105"/>
      <c r="D41" s="89"/>
      <c r="E41" s="87"/>
      <c r="F41" s="89"/>
      <c r="G41" s="87"/>
      <c r="H41" s="89"/>
      <c r="I41" s="87"/>
      <c r="J41" s="89"/>
      <c r="K41" s="90">
        <f t="shared" si="0"/>
        <v>0</v>
      </c>
      <c r="L41" s="91"/>
    </row>
    <row r="42" spans="1:12" ht="15" customHeight="1" x14ac:dyDescent="0.15">
      <c r="A42" s="106" t="s">
        <v>48</v>
      </c>
      <c r="B42" s="107" t="s">
        <v>49</v>
      </c>
      <c r="C42" s="108"/>
      <c r="D42" s="86"/>
      <c r="E42" s="85"/>
      <c r="F42" s="86"/>
      <c r="G42" s="85"/>
      <c r="H42" s="86"/>
      <c r="I42" s="85"/>
      <c r="J42" s="86"/>
      <c r="K42" s="93"/>
      <c r="L42" s="84"/>
    </row>
    <row r="43" spans="1:12" ht="15" customHeight="1" x14ac:dyDescent="0.15">
      <c r="A43" s="109" t="s">
        <v>50</v>
      </c>
      <c r="B43" s="94" t="s">
        <v>51</v>
      </c>
      <c r="C43" s="108"/>
      <c r="D43" s="86"/>
      <c r="E43" s="85"/>
      <c r="F43" s="86"/>
      <c r="G43" s="85"/>
      <c r="H43" s="86"/>
      <c r="I43" s="85"/>
      <c r="J43" s="86"/>
      <c r="K43" s="93">
        <f t="shared" si="0"/>
        <v>0</v>
      </c>
      <c r="L43" s="84"/>
    </row>
    <row r="44" spans="1:12" ht="15" customHeight="1" x14ac:dyDescent="0.15">
      <c r="A44" s="109" t="s">
        <v>52</v>
      </c>
      <c r="B44" s="94" t="s">
        <v>53</v>
      </c>
      <c r="C44" s="108"/>
      <c r="D44" s="86"/>
      <c r="E44" s="85"/>
      <c r="F44" s="86"/>
      <c r="G44" s="85"/>
      <c r="H44" s="86"/>
      <c r="I44" s="85"/>
      <c r="J44" s="86"/>
      <c r="K44" s="93">
        <f t="shared" si="0"/>
        <v>0</v>
      </c>
      <c r="L44" s="84"/>
    </row>
    <row r="45" spans="1:12" ht="15" customHeight="1" x14ac:dyDescent="0.15">
      <c r="A45" s="109" t="s">
        <v>54</v>
      </c>
      <c r="B45" s="94" t="s">
        <v>55</v>
      </c>
      <c r="C45" s="108"/>
      <c r="D45" s="86"/>
      <c r="E45" s="85"/>
      <c r="F45" s="86"/>
      <c r="G45" s="85"/>
      <c r="H45" s="86"/>
      <c r="I45" s="85"/>
      <c r="J45" s="86"/>
      <c r="K45" s="93">
        <f t="shared" si="0"/>
        <v>0</v>
      </c>
      <c r="L45" s="125" t="s">
        <v>71</v>
      </c>
    </row>
    <row r="46" spans="1:12" ht="15" customHeight="1" x14ac:dyDescent="0.15">
      <c r="A46" s="110" t="s">
        <v>56</v>
      </c>
      <c r="B46" s="95"/>
      <c r="C46" s="111"/>
      <c r="D46" s="97"/>
      <c r="E46" s="96"/>
      <c r="F46" s="97"/>
      <c r="G46" s="96"/>
      <c r="H46" s="97"/>
      <c r="I46" s="96"/>
      <c r="J46" s="97"/>
      <c r="K46" s="101"/>
      <c r="L46" s="102"/>
    </row>
    <row r="47" spans="1:12" ht="15" customHeight="1" x14ac:dyDescent="0.15">
      <c r="A47" s="136" t="s">
        <v>57</v>
      </c>
      <c r="B47" s="94" t="s">
        <v>58</v>
      </c>
      <c r="C47" s="87"/>
      <c r="D47" s="89"/>
      <c r="E47" s="87"/>
      <c r="F47" s="89"/>
      <c r="G47" s="87"/>
      <c r="H47" s="89"/>
      <c r="I47" s="87"/>
      <c r="J47" s="89"/>
      <c r="K47" s="93">
        <f t="shared" si="0"/>
        <v>0</v>
      </c>
      <c r="L47" s="99"/>
    </row>
    <row r="48" spans="1:12" ht="15" customHeight="1" x14ac:dyDescent="0.15">
      <c r="A48" s="137"/>
      <c r="B48" s="94" t="s">
        <v>59</v>
      </c>
      <c r="C48" s="85"/>
      <c r="D48" s="86"/>
      <c r="E48" s="85"/>
      <c r="F48" s="86"/>
      <c r="G48" s="85"/>
      <c r="H48" s="86"/>
      <c r="I48" s="85"/>
      <c r="J48" s="86"/>
      <c r="K48" s="93">
        <f t="shared" si="0"/>
        <v>0</v>
      </c>
      <c r="L48" s="91" t="s">
        <v>60</v>
      </c>
    </row>
    <row r="49" spans="1:12" ht="15" customHeight="1" x14ac:dyDescent="0.15">
      <c r="A49" s="137"/>
      <c r="B49" s="94" t="s">
        <v>61</v>
      </c>
      <c r="C49" s="85"/>
      <c r="D49" s="86"/>
      <c r="E49" s="85"/>
      <c r="F49" s="86"/>
      <c r="G49" s="85"/>
      <c r="H49" s="86"/>
      <c r="I49" s="85"/>
      <c r="J49" s="86"/>
      <c r="K49" s="93">
        <f t="shared" si="0"/>
        <v>0</v>
      </c>
      <c r="L49" s="91"/>
    </row>
    <row r="50" spans="1:12" ht="15" customHeight="1" x14ac:dyDescent="0.15">
      <c r="A50" s="137"/>
      <c r="B50" s="94" t="s">
        <v>62</v>
      </c>
      <c r="C50" s="85"/>
      <c r="D50" s="86"/>
      <c r="E50" s="85"/>
      <c r="F50" s="86"/>
      <c r="G50" s="85"/>
      <c r="H50" s="86"/>
      <c r="I50" s="85"/>
      <c r="J50" s="86"/>
      <c r="K50" s="93">
        <f t="shared" si="0"/>
        <v>0</v>
      </c>
      <c r="L50" s="91" t="s">
        <v>63</v>
      </c>
    </row>
    <row r="51" spans="1:12" ht="15" customHeight="1" x14ac:dyDescent="0.15">
      <c r="A51" s="137"/>
      <c r="B51" s="94" t="s">
        <v>64</v>
      </c>
      <c r="C51" s="85"/>
      <c r="D51" s="86"/>
      <c r="E51" s="85"/>
      <c r="F51" s="86"/>
      <c r="G51" s="85"/>
      <c r="H51" s="86"/>
      <c r="I51" s="85"/>
      <c r="J51" s="86"/>
      <c r="K51" s="93">
        <f t="shared" si="0"/>
        <v>0</v>
      </c>
      <c r="L51" s="86"/>
    </row>
    <row r="52" spans="1:12" ht="15" customHeight="1" x14ac:dyDescent="0.15">
      <c r="A52" s="138"/>
      <c r="B52" s="95" t="s">
        <v>65</v>
      </c>
      <c r="C52" s="96"/>
      <c r="D52" s="97"/>
      <c r="E52" s="96"/>
      <c r="F52" s="97"/>
      <c r="G52" s="96"/>
      <c r="H52" s="97"/>
      <c r="I52" s="96"/>
      <c r="J52" s="97"/>
      <c r="K52" s="93">
        <f t="shared" si="0"/>
        <v>0</v>
      </c>
      <c r="L52" s="126" t="s">
        <v>72</v>
      </c>
    </row>
    <row r="53" spans="1:12" s="115" customFormat="1" ht="15" customHeight="1" x14ac:dyDescent="0.15">
      <c r="A53" s="142" t="s">
        <v>66</v>
      </c>
      <c r="B53" s="147"/>
      <c r="C53" s="112">
        <f>SUM(C6:C52)</f>
        <v>71</v>
      </c>
      <c r="D53" s="113"/>
      <c r="E53" s="112">
        <f>SUM(E6:E52)</f>
        <v>36</v>
      </c>
      <c r="F53" s="113"/>
      <c r="G53" s="112">
        <f>SUM(G6:G52)</f>
        <v>0</v>
      </c>
      <c r="H53" s="113"/>
      <c r="I53" s="112">
        <f>SUM(I6:I52)</f>
        <v>0</v>
      </c>
      <c r="J53" s="113"/>
      <c r="K53" s="114">
        <f t="shared" si="0"/>
        <v>107</v>
      </c>
      <c r="L53" s="97"/>
    </row>
    <row r="54" spans="1:12" ht="15" customHeight="1" x14ac:dyDescent="0.15">
      <c r="A54" s="127"/>
      <c r="B54" s="128"/>
      <c r="C54" s="116"/>
      <c r="D54" s="116"/>
      <c r="E54" s="116"/>
      <c r="F54" s="116"/>
      <c r="G54" s="116"/>
      <c r="H54" s="116"/>
      <c r="I54" s="116"/>
      <c r="J54" s="116"/>
      <c r="K54" s="116"/>
      <c r="L54" s="117"/>
    </row>
    <row r="55" spans="1:12" ht="15" customHeight="1" x14ac:dyDescent="0.15">
      <c r="A55" s="153" t="s">
        <v>67</v>
      </c>
      <c r="B55" s="154"/>
      <c r="C55" s="118"/>
      <c r="D55" s="118"/>
      <c r="E55" s="118"/>
      <c r="F55" s="118"/>
      <c r="G55" s="118"/>
      <c r="H55" s="118"/>
      <c r="I55" s="118"/>
      <c r="J55" s="118"/>
      <c r="K55" s="118"/>
      <c r="L55" s="119"/>
    </row>
    <row r="56" spans="1:12" ht="15" customHeight="1" x14ac:dyDescent="0.15">
      <c r="A56" s="129"/>
      <c r="B56" s="130"/>
      <c r="C56" s="131"/>
      <c r="D56" s="131"/>
      <c r="E56" s="131"/>
      <c r="F56" s="131"/>
      <c r="G56" s="131"/>
      <c r="H56" s="131"/>
      <c r="I56" s="131"/>
      <c r="J56" s="131"/>
      <c r="K56" s="131"/>
      <c r="L56" s="132" t="s">
        <v>73</v>
      </c>
    </row>
    <row r="57" spans="1:12" ht="15" customHeight="1" x14ac:dyDescent="0.15">
      <c r="A57" s="148" t="s">
        <v>68</v>
      </c>
      <c r="B57" s="148"/>
      <c r="C57" s="120">
        <f>+C53+C55</f>
        <v>71</v>
      </c>
      <c r="D57" s="120"/>
      <c r="E57" s="120">
        <f>+E53+E55</f>
        <v>36</v>
      </c>
      <c r="F57" s="120"/>
      <c r="G57" s="120">
        <f>+G53+G55</f>
        <v>0</v>
      </c>
      <c r="H57" s="120"/>
      <c r="I57" s="120">
        <f>+I53+I55</f>
        <v>0</v>
      </c>
      <c r="J57" s="120"/>
      <c r="K57" s="120">
        <f>+K53+K55</f>
        <v>107</v>
      </c>
      <c r="L57" s="133"/>
    </row>
    <row r="58" spans="1:12" ht="5.25" customHeight="1" x14ac:dyDescent="0.15">
      <c r="A58" s="122"/>
      <c r="B58" s="122"/>
      <c r="C58" s="122"/>
      <c r="D58" s="122"/>
      <c r="E58" s="122"/>
      <c r="F58" s="122"/>
      <c r="G58" s="122"/>
      <c r="H58" s="122"/>
      <c r="I58" s="122"/>
      <c r="J58" s="122"/>
      <c r="K58" s="122"/>
      <c r="L58" s="122"/>
    </row>
    <row r="59" spans="1:12" s="115" customFormat="1" ht="15" customHeight="1" x14ac:dyDescent="0.15">
      <c r="A59" s="123"/>
      <c r="B59" s="123" t="s">
        <v>69</v>
      </c>
      <c r="C59" s="123"/>
      <c r="D59" s="123"/>
      <c r="E59" s="123"/>
      <c r="F59" s="123"/>
      <c r="G59" s="123"/>
      <c r="H59" s="123"/>
      <c r="I59" s="123"/>
      <c r="J59" s="123"/>
      <c r="K59" s="123"/>
      <c r="L59" s="123"/>
    </row>
    <row r="60" spans="1:12" s="115" customFormat="1" ht="15" customHeight="1" x14ac:dyDescent="0.15">
      <c r="A60" s="123"/>
      <c r="B60" s="123" t="s">
        <v>70</v>
      </c>
      <c r="C60" s="123"/>
      <c r="D60" s="123"/>
      <c r="E60" s="123"/>
      <c r="F60" s="123"/>
      <c r="G60" s="123"/>
      <c r="H60" s="123"/>
      <c r="I60" s="123"/>
      <c r="J60" s="123"/>
      <c r="K60" s="123"/>
      <c r="L60" s="123"/>
    </row>
    <row r="61" spans="1:12" ht="15" customHeight="1" x14ac:dyDescent="0.15">
      <c r="A61" s="122"/>
      <c r="B61" s="122"/>
      <c r="C61" s="122"/>
      <c r="D61" s="122"/>
      <c r="E61" s="122"/>
      <c r="F61" s="122"/>
      <c r="G61" s="122"/>
      <c r="H61" s="122"/>
      <c r="I61" s="122"/>
      <c r="J61" s="122"/>
      <c r="K61" s="122"/>
      <c r="L61" s="122"/>
    </row>
  </sheetData>
  <mergeCells count="17">
    <mergeCell ref="A57:B57"/>
    <mergeCell ref="A6:A23"/>
    <mergeCell ref="A24:A27"/>
    <mergeCell ref="A28:A40"/>
    <mergeCell ref="A47:A52"/>
    <mergeCell ref="A53:B53"/>
    <mergeCell ref="A55:B55"/>
    <mergeCell ref="C1:K1"/>
    <mergeCell ref="A2:L2"/>
    <mergeCell ref="A3:A5"/>
    <mergeCell ref="B3:B5"/>
    <mergeCell ref="C3:K3"/>
    <mergeCell ref="L3:L5"/>
    <mergeCell ref="C4:D4"/>
    <mergeCell ref="E4:F4"/>
    <mergeCell ref="G4:H4"/>
    <mergeCell ref="I4:J4"/>
  </mergeCells>
  <phoneticPr fontId="1"/>
  <pageMargins left="0.59055118110236227" right="0.19685039370078741" top="0.59055118110236227" bottom="0.39370078740157483" header="0.51181102362204722" footer="0.51181102362204722"/>
  <pageSetup paperSize="9" scale="94" orientation="portrait"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1"/>
  <sheetViews>
    <sheetView view="pageBreakPreview" topLeftCell="A10" zoomScaleNormal="100" zoomScaleSheetLayoutView="100" workbookViewId="0">
      <selection activeCell="D4" sqref="D4:E5"/>
    </sheetView>
  </sheetViews>
  <sheetFormatPr defaultColWidth="8.875" defaultRowHeight="14.25" x14ac:dyDescent="0.15"/>
  <cols>
    <col min="1" max="16384" width="8.875" style="2"/>
  </cols>
  <sheetData>
    <row r="1" spans="1:12" x14ac:dyDescent="0.15">
      <c r="A1" s="1" t="s">
        <v>74</v>
      </c>
      <c r="B1" s="1"/>
      <c r="C1" s="1"/>
      <c r="D1" s="1"/>
      <c r="E1" s="1"/>
      <c r="F1" s="1"/>
      <c r="G1" s="1"/>
      <c r="H1" s="1"/>
      <c r="I1" s="1"/>
    </row>
    <row r="2" spans="1:12" x14ac:dyDescent="0.15">
      <c r="A2" s="157" t="s">
        <v>75</v>
      </c>
      <c r="B2" s="157"/>
      <c r="C2" s="157"/>
      <c r="D2" s="157"/>
      <c r="E2" s="157"/>
      <c r="F2" s="157"/>
      <c r="G2" s="157"/>
      <c r="H2" s="157"/>
      <c r="I2" s="157"/>
    </row>
    <row r="4" spans="1:12" x14ac:dyDescent="0.15">
      <c r="A4" s="155" t="s">
        <v>75</v>
      </c>
      <c r="B4" s="155"/>
      <c r="C4" s="155" t="s">
        <v>76</v>
      </c>
      <c r="D4" s="155"/>
      <c r="E4" s="155"/>
      <c r="F4" s="155" t="s">
        <v>77</v>
      </c>
      <c r="G4" s="155"/>
      <c r="H4" s="155"/>
      <c r="I4" s="155"/>
      <c r="J4" s="3"/>
      <c r="K4" s="3"/>
    </row>
    <row r="5" spans="1:12" x14ac:dyDescent="0.15">
      <c r="A5" s="155"/>
      <c r="B5" s="155"/>
      <c r="C5" s="155"/>
      <c r="D5" s="155"/>
      <c r="E5" s="155"/>
      <c r="F5" s="155"/>
      <c r="G5" s="155"/>
      <c r="H5" s="155"/>
      <c r="I5" s="155"/>
      <c r="J5" s="3"/>
      <c r="K5" s="3"/>
    </row>
    <row r="6" spans="1:12" x14ac:dyDescent="0.15">
      <c r="A6" s="155"/>
      <c r="B6" s="155"/>
      <c r="C6" s="155" t="s">
        <v>78</v>
      </c>
      <c r="D6" s="155" t="s">
        <v>79</v>
      </c>
      <c r="E6" s="155"/>
      <c r="F6" s="155" t="s">
        <v>80</v>
      </c>
      <c r="G6" s="155"/>
      <c r="H6" s="155" t="s">
        <v>81</v>
      </c>
      <c r="I6" s="155"/>
      <c r="J6" s="3"/>
      <c r="K6" s="3"/>
    </row>
    <row r="7" spans="1:12" x14ac:dyDescent="0.15">
      <c r="A7" s="155"/>
      <c r="B7" s="155"/>
      <c r="C7" s="155"/>
      <c r="D7" s="155"/>
      <c r="E7" s="155"/>
      <c r="F7" s="155"/>
      <c r="G7" s="155"/>
      <c r="H7" s="155"/>
      <c r="I7" s="155"/>
      <c r="J7" s="3"/>
      <c r="K7" s="3"/>
    </row>
    <row r="8" spans="1:12" x14ac:dyDescent="0.15">
      <c r="A8" s="155"/>
      <c r="B8" s="155"/>
      <c r="C8" s="155" t="s">
        <v>82</v>
      </c>
      <c r="D8" s="155"/>
      <c r="E8" s="155"/>
      <c r="F8" s="155"/>
      <c r="G8" s="155"/>
      <c r="H8" s="155"/>
      <c r="I8" s="155"/>
      <c r="J8" s="3"/>
      <c r="K8" s="3"/>
    </row>
    <row r="9" spans="1:12" x14ac:dyDescent="0.15">
      <c r="A9" s="155"/>
      <c r="B9" s="155"/>
      <c r="C9" s="155"/>
      <c r="D9" s="155"/>
      <c r="E9" s="155"/>
      <c r="F9" s="155"/>
      <c r="G9" s="155"/>
      <c r="H9" s="155"/>
      <c r="I9" s="155"/>
      <c r="J9" s="3"/>
      <c r="K9" s="3"/>
    </row>
    <row r="10" spans="1:12" x14ac:dyDescent="0.15">
      <c r="A10" s="155"/>
      <c r="B10" s="155"/>
      <c r="C10" s="155" t="s">
        <v>83</v>
      </c>
      <c r="D10" s="155"/>
      <c r="E10" s="155" t="s">
        <v>84</v>
      </c>
      <c r="F10" s="155"/>
      <c r="G10" s="156" t="s">
        <v>85</v>
      </c>
      <c r="H10" s="156"/>
      <c r="I10" s="156"/>
      <c r="J10" s="3"/>
      <c r="K10" s="3"/>
      <c r="L10" s="3"/>
    </row>
    <row r="11" spans="1:12" x14ac:dyDescent="0.15">
      <c r="A11" s="155"/>
      <c r="B11" s="155"/>
      <c r="C11" s="155"/>
      <c r="D11" s="155"/>
      <c r="E11" s="155"/>
      <c r="F11" s="155"/>
      <c r="G11" s="156" t="s">
        <v>86</v>
      </c>
      <c r="H11" s="156"/>
      <c r="I11" s="156"/>
      <c r="J11" s="3"/>
      <c r="K11" s="3"/>
      <c r="L11" s="3"/>
    </row>
    <row r="12" spans="1:12" x14ac:dyDescent="0.15">
      <c r="A12" s="155"/>
      <c r="B12" s="155"/>
      <c r="C12" s="155"/>
      <c r="D12" s="155"/>
      <c r="E12" s="155" t="s">
        <v>87</v>
      </c>
      <c r="F12" s="155"/>
      <c r="G12" s="156" t="s">
        <v>85</v>
      </c>
      <c r="H12" s="156"/>
      <c r="I12" s="156"/>
      <c r="J12" s="3"/>
      <c r="K12" s="3"/>
      <c r="L12" s="3"/>
    </row>
    <row r="13" spans="1:12" x14ac:dyDescent="0.15">
      <c r="A13" s="155"/>
      <c r="B13" s="155"/>
      <c r="C13" s="155"/>
      <c r="D13" s="155"/>
      <c r="E13" s="155"/>
      <c r="F13" s="155"/>
      <c r="G13" s="156" t="s">
        <v>86</v>
      </c>
      <c r="H13" s="156"/>
      <c r="I13" s="156"/>
      <c r="J13" s="3"/>
      <c r="K13" s="3"/>
      <c r="L13" s="3"/>
    </row>
    <row r="14" spans="1:12" x14ac:dyDescent="0.15">
      <c r="A14" s="155"/>
      <c r="B14" s="155"/>
      <c r="C14" s="155"/>
      <c r="D14" s="155"/>
      <c r="E14" s="155" t="s">
        <v>88</v>
      </c>
      <c r="F14" s="155"/>
      <c r="G14" s="156" t="s">
        <v>85</v>
      </c>
      <c r="H14" s="156"/>
      <c r="I14" s="156"/>
      <c r="J14" s="3"/>
      <c r="K14" s="3"/>
      <c r="L14" s="3"/>
    </row>
    <row r="15" spans="1:12" x14ac:dyDescent="0.15">
      <c r="A15" s="155"/>
      <c r="B15" s="155"/>
      <c r="C15" s="155"/>
      <c r="D15" s="155"/>
      <c r="E15" s="155"/>
      <c r="F15" s="155"/>
      <c r="G15" s="156" t="s">
        <v>86</v>
      </c>
      <c r="H15" s="156"/>
      <c r="I15" s="156"/>
      <c r="J15" s="3"/>
      <c r="K15" s="3"/>
      <c r="L15" s="3"/>
    </row>
    <row r="16" spans="1:12" x14ac:dyDescent="0.15">
      <c r="A16" s="155"/>
      <c r="B16" s="155"/>
      <c r="C16" s="155"/>
      <c r="D16" s="155"/>
      <c r="E16" s="155" t="s">
        <v>89</v>
      </c>
      <c r="F16" s="155"/>
      <c r="G16" s="156" t="s">
        <v>85</v>
      </c>
      <c r="H16" s="156"/>
      <c r="I16" s="156"/>
      <c r="J16" s="3"/>
      <c r="K16" s="3"/>
      <c r="L16" s="3"/>
    </row>
    <row r="17" spans="1:12" x14ac:dyDescent="0.15">
      <c r="A17" s="155"/>
      <c r="B17" s="155"/>
      <c r="C17" s="155"/>
      <c r="D17" s="155"/>
      <c r="E17" s="155"/>
      <c r="F17" s="155"/>
      <c r="G17" s="156" t="s">
        <v>86</v>
      </c>
      <c r="H17" s="156"/>
      <c r="I17" s="156"/>
      <c r="J17" s="3"/>
      <c r="K17" s="3"/>
      <c r="L17" s="3"/>
    </row>
    <row r="18" spans="1:12" x14ac:dyDescent="0.15">
      <c r="A18" s="155"/>
      <c r="B18" s="155"/>
      <c r="C18" s="155"/>
      <c r="D18" s="155"/>
      <c r="E18" s="158" t="s">
        <v>90</v>
      </c>
      <c r="F18" s="155"/>
      <c r="G18" s="156" t="s">
        <v>85</v>
      </c>
      <c r="H18" s="156"/>
      <c r="I18" s="156"/>
      <c r="J18" s="3"/>
      <c r="K18" s="3"/>
      <c r="L18" s="3"/>
    </row>
    <row r="19" spans="1:12" x14ac:dyDescent="0.15">
      <c r="A19" s="155"/>
      <c r="B19" s="155"/>
      <c r="C19" s="155"/>
      <c r="D19" s="155"/>
      <c r="E19" s="155"/>
      <c r="F19" s="155"/>
      <c r="G19" s="156" t="s">
        <v>86</v>
      </c>
      <c r="H19" s="156"/>
      <c r="I19" s="156"/>
      <c r="J19" s="3"/>
      <c r="K19" s="3"/>
      <c r="L19" s="3"/>
    </row>
    <row r="20" spans="1:12" x14ac:dyDescent="0.15">
      <c r="A20" s="155"/>
      <c r="B20" s="155"/>
      <c r="C20" s="155"/>
      <c r="D20" s="155"/>
      <c r="E20" s="155" t="s">
        <v>91</v>
      </c>
      <c r="F20" s="155"/>
      <c r="G20" s="156" t="s">
        <v>85</v>
      </c>
      <c r="H20" s="156"/>
      <c r="I20" s="156"/>
      <c r="J20" s="3"/>
      <c r="K20" s="3"/>
      <c r="L20" s="3"/>
    </row>
    <row r="21" spans="1:12" x14ac:dyDescent="0.15">
      <c r="A21" s="155"/>
      <c r="B21" s="155"/>
      <c r="C21" s="155"/>
      <c r="D21" s="155"/>
      <c r="E21" s="155"/>
      <c r="F21" s="155"/>
      <c r="G21" s="156" t="s">
        <v>86</v>
      </c>
      <c r="H21" s="156"/>
      <c r="I21" s="156"/>
      <c r="J21" s="3"/>
      <c r="K21" s="3"/>
      <c r="L21" s="3"/>
    </row>
    <row r="22" spans="1:12" x14ac:dyDescent="0.15">
      <c r="A22" s="155"/>
      <c r="B22" s="155"/>
      <c r="C22" s="155"/>
      <c r="D22" s="155"/>
      <c r="E22" s="155" t="s">
        <v>92</v>
      </c>
      <c r="F22" s="155"/>
      <c r="G22" s="156" t="s">
        <v>85</v>
      </c>
      <c r="H22" s="156"/>
      <c r="I22" s="156"/>
      <c r="J22" s="3"/>
      <c r="K22" s="3"/>
      <c r="L22" s="3"/>
    </row>
    <row r="23" spans="1:12" x14ac:dyDescent="0.15">
      <c r="A23" s="155"/>
      <c r="B23" s="155"/>
      <c r="C23" s="155"/>
      <c r="D23" s="155"/>
      <c r="E23" s="155"/>
      <c r="F23" s="155"/>
      <c r="G23" s="156" t="s">
        <v>86</v>
      </c>
      <c r="H23" s="156"/>
      <c r="I23" s="156"/>
      <c r="J23" s="3"/>
      <c r="K23" s="3"/>
      <c r="L23" s="3"/>
    </row>
    <row r="24" spans="1:12" x14ac:dyDescent="0.15">
      <c r="A24" s="155"/>
      <c r="B24" s="155"/>
      <c r="C24" s="155"/>
      <c r="D24" s="155"/>
      <c r="E24" s="155" t="s">
        <v>93</v>
      </c>
      <c r="F24" s="155"/>
      <c r="G24" s="156" t="s">
        <v>85</v>
      </c>
      <c r="H24" s="156"/>
      <c r="I24" s="156"/>
      <c r="J24" s="3"/>
      <c r="K24" s="3"/>
      <c r="L24" s="3"/>
    </row>
    <row r="25" spans="1:12" x14ac:dyDescent="0.15">
      <c r="A25" s="155"/>
      <c r="B25" s="155"/>
      <c r="C25" s="155"/>
      <c r="D25" s="155"/>
      <c r="E25" s="155"/>
      <c r="F25" s="155"/>
      <c r="G25" s="156" t="s">
        <v>86</v>
      </c>
      <c r="H25" s="156"/>
      <c r="I25" s="156"/>
      <c r="J25" s="3"/>
      <c r="K25" s="3"/>
      <c r="L25" s="3"/>
    </row>
    <row r="26" spans="1:12" x14ac:dyDescent="0.15">
      <c r="A26" s="155"/>
      <c r="B26" s="155"/>
      <c r="C26" s="155"/>
      <c r="D26" s="155"/>
      <c r="E26" s="155" t="s">
        <v>94</v>
      </c>
      <c r="F26" s="155"/>
      <c r="G26" s="156" t="s">
        <v>85</v>
      </c>
      <c r="H26" s="156"/>
      <c r="I26" s="156"/>
      <c r="J26" s="3"/>
      <c r="K26" s="3"/>
      <c r="L26" s="3"/>
    </row>
    <row r="27" spans="1:12" x14ac:dyDescent="0.15">
      <c r="A27" s="155"/>
      <c r="B27" s="155"/>
      <c r="C27" s="155"/>
      <c r="D27" s="155"/>
      <c r="E27" s="155"/>
      <c r="F27" s="155"/>
      <c r="G27" s="156" t="s">
        <v>86</v>
      </c>
      <c r="H27" s="156"/>
      <c r="I27" s="156"/>
      <c r="J27" s="3"/>
      <c r="K27" s="3"/>
      <c r="L27" s="3"/>
    </row>
    <row r="28" spans="1:12" x14ac:dyDescent="0.15">
      <c r="A28" s="155"/>
      <c r="B28" s="155"/>
      <c r="C28" s="155"/>
      <c r="D28" s="155"/>
      <c r="E28" s="155" t="s">
        <v>95</v>
      </c>
      <c r="F28" s="155"/>
      <c r="G28" s="156" t="s">
        <v>85</v>
      </c>
      <c r="H28" s="156"/>
      <c r="I28" s="156"/>
      <c r="J28" s="3"/>
      <c r="K28" s="3"/>
      <c r="L28" s="3"/>
    </row>
    <row r="29" spans="1:12" x14ac:dyDescent="0.15">
      <c r="A29" s="155"/>
      <c r="B29" s="155"/>
      <c r="C29" s="155"/>
      <c r="D29" s="155"/>
      <c r="E29" s="155"/>
      <c r="F29" s="155"/>
      <c r="G29" s="156" t="s">
        <v>86</v>
      </c>
      <c r="H29" s="156"/>
      <c r="I29" s="156"/>
      <c r="J29" s="3"/>
      <c r="K29" s="3"/>
      <c r="L29" s="3"/>
    </row>
    <row r="30" spans="1:12" x14ac:dyDescent="0.15">
      <c r="A30" s="3"/>
      <c r="B30" s="3"/>
      <c r="C30" s="3"/>
      <c r="D30" s="3"/>
      <c r="E30" s="3"/>
      <c r="F30" s="3"/>
      <c r="G30" s="3"/>
      <c r="H30" s="3"/>
      <c r="I30" s="3"/>
      <c r="J30" s="3"/>
      <c r="K30" s="3"/>
    </row>
    <row r="31" spans="1:12" x14ac:dyDescent="0.15">
      <c r="A31" s="3"/>
      <c r="B31" s="3"/>
      <c r="C31" s="3"/>
      <c r="D31" s="3"/>
      <c r="E31" s="3"/>
      <c r="F31" s="3"/>
      <c r="G31" s="3"/>
      <c r="H31" s="3"/>
      <c r="I31" s="3"/>
      <c r="J31" s="3"/>
      <c r="K31" s="3"/>
    </row>
    <row r="32" spans="1:12" x14ac:dyDescent="0.15">
      <c r="A32" s="3"/>
      <c r="B32" s="3"/>
      <c r="C32" s="3"/>
      <c r="D32" s="3"/>
      <c r="E32" s="3"/>
      <c r="F32" s="3"/>
      <c r="G32" s="3"/>
      <c r="H32" s="3"/>
      <c r="I32" s="3"/>
      <c r="J32" s="3"/>
      <c r="K32" s="3"/>
    </row>
    <row r="33" spans="1:11" x14ac:dyDescent="0.15">
      <c r="A33" s="3"/>
      <c r="B33" s="3"/>
      <c r="C33" s="3"/>
      <c r="D33" s="3"/>
      <c r="E33" s="3"/>
      <c r="F33" s="3"/>
      <c r="G33" s="3"/>
      <c r="H33" s="3"/>
      <c r="I33" s="3"/>
      <c r="J33" s="3"/>
      <c r="K33" s="3"/>
    </row>
    <row r="34" spans="1:11" x14ac:dyDescent="0.15">
      <c r="A34" s="3"/>
      <c r="B34" s="3"/>
      <c r="C34" s="3"/>
      <c r="D34" s="3"/>
      <c r="E34" s="3"/>
      <c r="F34" s="3"/>
      <c r="G34" s="3"/>
      <c r="H34" s="3"/>
      <c r="I34" s="3"/>
      <c r="J34" s="3"/>
      <c r="K34" s="3"/>
    </row>
    <row r="35" spans="1:11" x14ac:dyDescent="0.15">
      <c r="A35" s="3"/>
      <c r="B35" s="3"/>
      <c r="C35" s="3"/>
      <c r="D35" s="3"/>
      <c r="E35" s="3"/>
      <c r="F35" s="3"/>
      <c r="G35" s="3"/>
      <c r="H35" s="3"/>
      <c r="I35" s="3"/>
      <c r="J35" s="3"/>
      <c r="K35" s="3"/>
    </row>
    <row r="36" spans="1:11" x14ac:dyDescent="0.15">
      <c r="A36" s="3"/>
      <c r="B36" s="3"/>
      <c r="C36" s="3"/>
      <c r="D36" s="3"/>
      <c r="E36" s="3"/>
      <c r="F36" s="3"/>
      <c r="G36" s="3"/>
      <c r="H36" s="3"/>
      <c r="I36" s="3"/>
      <c r="J36" s="3"/>
      <c r="K36" s="3"/>
    </row>
    <row r="37" spans="1:11" x14ac:dyDescent="0.15">
      <c r="A37" s="3"/>
      <c r="B37" s="3"/>
      <c r="C37" s="3"/>
      <c r="D37" s="3"/>
      <c r="E37" s="3"/>
      <c r="F37" s="3"/>
      <c r="G37" s="3"/>
      <c r="H37" s="3"/>
      <c r="I37" s="3"/>
      <c r="J37" s="3"/>
      <c r="K37" s="3"/>
    </row>
    <row r="38" spans="1:11" x14ac:dyDescent="0.15">
      <c r="A38" s="3"/>
      <c r="B38" s="3"/>
      <c r="C38" s="3"/>
      <c r="D38" s="3"/>
      <c r="E38" s="3"/>
      <c r="F38" s="3"/>
      <c r="G38" s="3"/>
      <c r="H38" s="3"/>
      <c r="I38" s="3"/>
      <c r="J38" s="3"/>
      <c r="K38" s="3"/>
    </row>
    <row r="39" spans="1:11" x14ac:dyDescent="0.15">
      <c r="A39" s="3"/>
      <c r="B39" s="3"/>
      <c r="C39" s="3"/>
      <c r="D39" s="3"/>
      <c r="E39" s="3"/>
      <c r="F39" s="3"/>
      <c r="G39" s="3"/>
      <c r="H39" s="3"/>
      <c r="I39" s="3"/>
      <c r="J39" s="3"/>
      <c r="K39" s="3"/>
    </row>
    <row r="40" spans="1:11" x14ac:dyDescent="0.15">
      <c r="A40" s="3"/>
      <c r="B40" s="3"/>
      <c r="C40" s="3"/>
      <c r="D40" s="3"/>
      <c r="E40" s="3"/>
      <c r="F40" s="3"/>
      <c r="G40" s="3"/>
      <c r="H40" s="3"/>
      <c r="I40" s="3"/>
      <c r="J40" s="3"/>
      <c r="K40" s="3"/>
    </row>
    <row r="41" spans="1:11" x14ac:dyDescent="0.15">
      <c r="A41" s="3"/>
      <c r="B41" s="3"/>
      <c r="C41" s="3"/>
      <c r="D41" s="3"/>
      <c r="E41" s="3"/>
      <c r="F41" s="3"/>
      <c r="G41" s="3"/>
      <c r="H41" s="3"/>
      <c r="I41" s="3"/>
      <c r="J41" s="3"/>
      <c r="K41" s="3"/>
    </row>
    <row r="42" spans="1:11" x14ac:dyDescent="0.15">
      <c r="A42" s="3"/>
      <c r="B42" s="3"/>
      <c r="C42" s="3"/>
      <c r="D42" s="3"/>
      <c r="E42" s="3"/>
      <c r="F42" s="3"/>
      <c r="G42" s="3"/>
      <c r="H42" s="3"/>
      <c r="I42" s="3"/>
      <c r="J42" s="3"/>
      <c r="K42" s="3"/>
    </row>
    <row r="43" spans="1:11" x14ac:dyDescent="0.15">
      <c r="A43" s="3"/>
      <c r="B43" s="3"/>
      <c r="C43" s="3"/>
      <c r="D43" s="3"/>
      <c r="E43" s="3"/>
      <c r="F43" s="3"/>
      <c r="G43" s="3"/>
      <c r="H43" s="3"/>
      <c r="I43" s="3"/>
      <c r="J43" s="3"/>
      <c r="K43" s="3"/>
    </row>
    <row r="44" spans="1:11" x14ac:dyDescent="0.15">
      <c r="A44" s="3"/>
      <c r="B44" s="3"/>
      <c r="C44" s="3"/>
      <c r="D44" s="3"/>
      <c r="E44" s="3"/>
      <c r="F44" s="3"/>
      <c r="G44" s="3"/>
      <c r="H44" s="3"/>
      <c r="I44" s="3"/>
      <c r="J44" s="3"/>
      <c r="K44" s="3"/>
    </row>
    <row r="45" spans="1:11" x14ac:dyDescent="0.15">
      <c r="A45" s="3"/>
      <c r="B45" s="3"/>
      <c r="C45" s="3"/>
      <c r="D45" s="3"/>
      <c r="E45" s="3"/>
      <c r="F45" s="3"/>
      <c r="G45" s="3"/>
      <c r="H45" s="3"/>
      <c r="I45" s="3"/>
      <c r="J45" s="3"/>
      <c r="K45" s="3"/>
    </row>
    <row r="46" spans="1:11" x14ac:dyDescent="0.15">
      <c r="A46" s="3"/>
      <c r="B46" s="3"/>
      <c r="C46" s="3"/>
      <c r="D46" s="3"/>
      <c r="E46" s="3"/>
      <c r="F46" s="3"/>
      <c r="G46" s="3"/>
      <c r="H46" s="3"/>
      <c r="I46" s="3"/>
      <c r="J46" s="3"/>
      <c r="K46" s="3"/>
    </row>
    <row r="47" spans="1:11" x14ac:dyDescent="0.15">
      <c r="A47" s="3"/>
      <c r="B47" s="3"/>
      <c r="C47" s="3"/>
      <c r="D47" s="3"/>
      <c r="E47" s="3"/>
      <c r="F47" s="3"/>
      <c r="G47" s="3"/>
      <c r="H47" s="3"/>
      <c r="I47" s="3"/>
      <c r="J47" s="3"/>
      <c r="K47" s="3"/>
    </row>
    <row r="48" spans="1:11" x14ac:dyDescent="0.15">
      <c r="A48" s="3"/>
      <c r="B48" s="3"/>
      <c r="C48" s="3"/>
      <c r="D48" s="3"/>
      <c r="E48" s="3"/>
      <c r="F48" s="3"/>
      <c r="G48" s="3"/>
      <c r="H48" s="3"/>
      <c r="I48" s="3"/>
      <c r="J48" s="3"/>
      <c r="K48" s="3"/>
    </row>
    <row r="49" spans="1:11" x14ac:dyDescent="0.15">
      <c r="A49" s="3"/>
      <c r="B49" s="3"/>
      <c r="C49" s="3"/>
      <c r="D49" s="3"/>
      <c r="E49" s="3"/>
      <c r="F49" s="3"/>
      <c r="G49" s="3"/>
      <c r="H49" s="3"/>
      <c r="I49" s="3"/>
      <c r="J49" s="3"/>
      <c r="K49" s="3"/>
    </row>
    <row r="50" spans="1:11" x14ac:dyDescent="0.15">
      <c r="A50" s="3"/>
      <c r="B50" s="3"/>
      <c r="C50" s="3"/>
      <c r="D50" s="3"/>
      <c r="E50" s="3"/>
      <c r="F50" s="3"/>
      <c r="G50" s="3"/>
      <c r="H50" s="3"/>
      <c r="I50" s="3"/>
      <c r="J50" s="3"/>
      <c r="K50" s="3"/>
    </row>
    <row r="51" spans="1:11" x14ac:dyDescent="0.15">
      <c r="A51" s="3"/>
      <c r="B51" s="3"/>
      <c r="C51" s="3"/>
      <c r="D51" s="3"/>
      <c r="E51" s="3"/>
      <c r="F51" s="3"/>
      <c r="G51" s="3"/>
      <c r="H51" s="3"/>
      <c r="I51" s="3"/>
      <c r="J51" s="3"/>
      <c r="K51" s="3"/>
    </row>
    <row r="52" spans="1:11" x14ac:dyDescent="0.15">
      <c r="A52" s="3"/>
      <c r="B52" s="3"/>
      <c r="C52" s="3"/>
      <c r="D52" s="3"/>
      <c r="E52" s="3"/>
      <c r="F52" s="3"/>
      <c r="G52" s="3"/>
      <c r="H52" s="3"/>
      <c r="I52" s="3"/>
      <c r="J52" s="3"/>
      <c r="K52" s="3"/>
    </row>
    <row r="53" spans="1:11" x14ac:dyDescent="0.15">
      <c r="A53" s="3"/>
      <c r="B53" s="3"/>
      <c r="C53" s="3"/>
      <c r="D53" s="3"/>
      <c r="E53" s="3"/>
      <c r="F53" s="3"/>
      <c r="G53" s="3"/>
      <c r="H53" s="3"/>
      <c r="I53" s="3"/>
      <c r="J53" s="3"/>
      <c r="K53" s="3"/>
    </row>
    <row r="54" spans="1:11" x14ac:dyDescent="0.15">
      <c r="A54" s="3"/>
      <c r="B54" s="3"/>
      <c r="C54" s="3"/>
      <c r="D54" s="3"/>
      <c r="E54" s="3"/>
      <c r="F54" s="3"/>
      <c r="G54" s="3"/>
      <c r="H54" s="3"/>
      <c r="I54" s="3"/>
      <c r="J54" s="3"/>
      <c r="K54" s="3"/>
    </row>
    <row r="55" spans="1:11" x14ac:dyDescent="0.15">
      <c r="A55" s="3"/>
      <c r="B55" s="3"/>
      <c r="C55" s="3"/>
      <c r="D55" s="3"/>
      <c r="E55" s="3"/>
      <c r="F55" s="3"/>
      <c r="G55" s="3"/>
      <c r="H55" s="3"/>
      <c r="I55" s="3"/>
      <c r="J55" s="3"/>
      <c r="K55" s="3"/>
    </row>
    <row r="56" spans="1:11" x14ac:dyDescent="0.15">
      <c r="A56" s="3"/>
      <c r="B56" s="3"/>
      <c r="C56" s="3"/>
      <c r="D56" s="3"/>
      <c r="E56" s="3"/>
      <c r="F56" s="3"/>
      <c r="G56" s="3"/>
      <c r="H56" s="3"/>
      <c r="I56" s="3"/>
      <c r="J56" s="3"/>
      <c r="K56" s="3"/>
    </row>
    <row r="57" spans="1:11" x14ac:dyDescent="0.15">
      <c r="A57" s="3"/>
      <c r="B57" s="3"/>
      <c r="C57" s="3"/>
      <c r="D57" s="3"/>
      <c r="E57" s="3"/>
      <c r="F57" s="3"/>
      <c r="G57" s="3"/>
      <c r="H57" s="3"/>
      <c r="I57" s="3"/>
      <c r="J57" s="3"/>
      <c r="K57" s="3"/>
    </row>
    <row r="58" spans="1:11" x14ac:dyDescent="0.15">
      <c r="A58" s="3"/>
      <c r="B58" s="3"/>
      <c r="C58" s="3"/>
      <c r="D58" s="3"/>
      <c r="E58" s="3"/>
      <c r="F58" s="3"/>
      <c r="G58" s="3"/>
      <c r="H58" s="3"/>
      <c r="I58" s="3"/>
      <c r="J58" s="3"/>
      <c r="K58" s="3"/>
    </row>
    <row r="59" spans="1:11" x14ac:dyDescent="0.15">
      <c r="A59" s="3"/>
      <c r="B59" s="3"/>
      <c r="C59" s="3"/>
      <c r="D59" s="3"/>
      <c r="E59" s="3"/>
      <c r="F59" s="3"/>
      <c r="G59" s="3"/>
      <c r="H59" s="3"/>
      <c r="I59" s="3"/>
      <c r="J59" s="3"/>
      <c r="K59" s="3"/>
    </row>
    <row r="60" spans="1:11" x14ac:dyDescent="0.15">
      <c r="F60" s="3"/>
      <c r="G60" s="3"/>
      <c r="H60" s="3"/>
      <c r="I60" s="3"/>
    </row>
    <row r="61" spans="1:11" x14ac:dyDescent="0.15">
      <c r="F61" s="3"/>
      <c r="G61" s="3"/>
      <c r="H61" s="3"/>
      <c r="I61" s="3"/>
    </row>
  </sheetData>
  <mergeCells count="43">
    <mergeCell ref="A2:I2"/>
    <mergeCell ref="A4:B29"/>
    <mergeCell ref="C4:C5"/>
    <mergeCell ref="D4:E5"/>
    <mergeCell ref="F4:G5"/>
    <mergeCell ref="H4:I5"/>
    <mergeCell ref="C6:C7"/>
    <mergeCell ref="D6:E7"/>
    <mergeCell ref="F6:G7"/>
    <mergeCell ref="H6:I7"/>
    <mergeCell ref="E18:F19"/>
    <mergeCell ref="G18:I18"/>
    <mergeCell ref="G19:I19"/>
    <mergeCell ref="C8:C9"/>
    <mergeCell ref="D8:I9"/>
    <mergeCell ref="C10:D29"/>
    <mergeCell ref="E10:F11"/>
    <mergeCell ref="G10:I10"/>
    <mergeCell ref="G11:I11"/>
    <mergeCell ref="E12:F13"/>
    <mergeCell ref="G12:I12"/>
    <mergeCell ref="G13:I13"/>
    <mergeCell ref="E14:F15"/>
    <mergeCell ref="G14:I14"/>
    <mergeCell ref="G15:I15"/>
    <mergeCell ref="E16:F17"/>
    <mergeCell ref="G16:I16"/>
    <mergeCell ref="G17:I17"/>
    <mergeCell ref="E20:F21"/>
    <mergeCell ref="G20:I20"/>
    <mergeCell ref="G21:I21"/>
    <mergeCell ref="E22:F23"/>
    <mergeCell ref="G22:I22"/>
    <mergeCell ref="G23:I23"/>
    <mergeCell ref="E28:F29"/>
    <mergeCell ref="G28:I28"/>
    <mergeCell ref="G29:I29"/>
    <mergeCell ref="E24:F25"/>
    <mergeCell ref="G24:I24"/>
    <mergeCell ref="G25:I25"/>
    <mergeCell ref="E26:F27"/>
    <mergeCell ref="G26:I26"/>
    <mergeCell ref="G27:I27"/>
  </mergeCells>
  <phoneticPr fontId="1"/>
  <printOptions horizontalCentered="1" verticalCentered="1"/>
  <pageMargins left="0.7" right="0.7" top="0.75" bottom="0.75" header="0.3" footer="0.3"/>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8"/>
  <sheetViews>
    <sheetView view="pageBreakPreview" zoomScaleNormal="100" zoomScaleSheetLayoutView="100" workbookViewId="0">
      <selection activeCell="G7" sqref="G7:I7"/>
    </sheetView>
  </sheetViews>
  <sheetFormatPr defaultColWidth="8.875" defaultRowHeight="14.25" x14ac:dyDescent="0.15"/>
  <cols>
    <col min="1" max="16384" width="8.875" style="2"/>
  </cols>
  <sheetData>
    <row r="1" spans="1:9" x14ac:dyDescent="0.15">
      <c r="A1" s="1" t="s">
        <v>74</v>
      </c>
      <c r="B1" s="1"/>
      <c r="C1" s="1"/>
      <c r="D1" s="1"/>
      <c r="E1" s="1"/>
      <c r="F1" s="1"/>
      <c r="G1" s="1"/>
      <c r="H1" s="1"/>
      <c r="I1" s="1"/>
    </row>
    <row r="2" spans="1:9" x14ac:dyDescent="0.15">
      <c r="A2" s="157" t="s">
        <v>96</v>
      </c>
      <c r="B2" s="157"/>
      <c r="C2" s="157"/>
      <c r="D2" s="157"/>
      <c r="E2" s="157"/>
      <c r="F2" s="157"/>
      <c r="G2" s="157"/>
      <c r="H2" s="157"/>
      <c r="I2" s="157"/>
    </row>
    <row r="4" spans="1:9" ht="20.100000000000001" customHeight="1" x14ac:dyDescent="0.15">
      <c r="A4" s="159" t="s">
        <v>97</v>
      </c>
      <c r="B4" s="159"/>
      <c r="C4" s="159"/>
      <c r="D4" s="159"/>
      <c r="E4" s="159"/>
      <c r="F4" s="159"/>
      <c r="G4" s="159"/>
      <c r="H4" s="159"/>
      <c r="I4" s="159"/>
    </row>
    <row r="5" spans="1:9" ht="99.95" customHeight="1" x14ac:dyDescent="0.15">
      <c r="A5" s="160"/>
      <c r="B5" s="160"/>
      <c r="C5" s="160"/>
      <c r="D5" s="161" t="s">
        <v>352</v>
      </c>
      <c r="E5" s="155"/>
      <c r="F5" s="155"/>
      <c r="G5" s="158" t="s">
        <v>98</v>
      </c>
      <c r="H5" s="155"/>
      <c r="I5" s="155"/>
    </row>
    <row r="6" spans="1:9" ht="99.95" customHeight="1" x14ac:dyDescent="0.15">
      <c r="A6" s="155" t="s">
        <v>99</v>
      </c>
      <c r="B6" s="155"/>
      <c r="C6" s="155"/>
      <c r="D6" s="155"/>
      <c r="E6" s="155"/>
      <c r="F6" s="155"/>
      <c r="G6" s="155"/>
      <c r="H6" s="155"/>
      <c r="I6" s="155"/>
    </row>
    <row r="7" spans="1:9" ht="99.95" customHeight="1" x14ac:dyDescent="0.15">
      <c r="A7" s="155" t="s">
        <v>100</v>
      </c>
      <c r="B7" s="155"/>
      <c r="C7" s="155"/>
      <c r="D7" s="155"/>
      <c r="E7" s="155"/>
      <c r="F7" s="155"/>
      <c r="G7" s="155"/>
      <c r="H7" s="155"/>
      <c r="I7" s="155"/>
    </row>
    <row r="8" spans="1:9" ht="99.95" customHeight="1" x14ac:dyDescent="0.15">
      <c r="A8" s="155" t="s">
        <v>101</v>
      </c>
      <c r="B8" s="155"/>
      <c r="C8" s="155"/>
      <c r="D8" s="155"/>
      <c r="E8" s="155"/>
      <c r="F8" s="155"/>
      <c r="G8" s="155"/>
      <c r="H8" s="155"/>
      <c r="I8" s="155"/>
    </row>
    <row r="9" spans="1:9" ht="99.95" customHeight="1" x14ac:dyDescent="0.15">
      <c r="A9" s="155" t="s">
        <v>102</v>
      </c>
      <c r="B9" s="155"/>
      <c r="C9" s="155"/>
      <c r="D9" s="155"/>
      <c r="E9" s="155"/>
      <c r="F9" s="155"/>
      <c r="G9" s="155"/>
      <c r="H9" s="155"/>
      <c r="I9" s="155"/>
    </row>
    <row r="10" spans="1:9" ht="99.95" customHeight="1" x14ac:dyDescent="0.15">
      <c r="A10" s="155" t="s">
        <v>103</v>
      </c>
      <c r="B10" s="155"/>
      <c r="C10" s="155"/>
      <c r="D10" s="155"/>
      <c r="E10" s="155"/>
      <c r="F10" s="155"/>
      <c r="G10" s="155"/>
      <c r="H10" s="155"/>
      <c r="I10" s="155"/>
    </row>
    <row r="11" spans="1:9" x14ac:dyDescent="0.15">
      <c r="A11" s="3"/>
      <c r="B11" s="3"/>
      <c r="C11" s="3"/>
      <c r="D11" s="3"/>
      <c r="E11" s="3"/>
      <c r="F11" s="3"/>
      <c r="G11" s="3"/>
      <c r="H11" s="3"/>
      <c r="I11" s="3"/>
    </row>
    <row r="12" spans="1:9" x14ac:dyDescent="0.15">
      <c r="A12" s="3"/>
      <c r="B12" s="3"/>
      <c r="C12" s="3"/>
      <c r="D12" s="3"/>
      <c r="E12" s="3"/>
      <c r="F12" s="3"/>
      <c r="G12" s="3"/>
      <c r="H12" s="3"/>
      <c r="I12" s="3"/>
    </row>
    <row r="13" spans="1:9" x14ac:dyDescent="0.15">
      <c r="A13" s="3"/>
      <c r="B13" s="3"/>
      <c r="C13" s="3"/>
      <c r="D13" s="3"/>
      <c r="E13" s="3"/>
      <c r="F13" s="3"/>
      <c r="G13" s="3"/>
      <c r="H13" s="3"/>
      <c r="I13" s="3"/>
    </row>
    <row r="14" spans="1:9" x14ac:dyDescent="0.15">
      <c r="A14" s="3"/>
      <c r="B14" s="3"/>
      <c r="C14" s="3"/>
      <c r="D14" s="3"/>
      <c r="E14" s="3"/>
      <c r="F14" s="3"/>
      <c r="G14" s="3"/>
      <c r="H14" s="3"/>
      <c r="I14" s="3"/>
    </row>
    <row r="15" spans="1:9" x14ac:dyDescent="0.15">
      <c r="A15" s="3"/>
      <c r="B15" s="3"/>
      <c r="C15" s="3"/>
      <c r="D15" s="3"/>
      <c r="E15" s="3"/>
      <c r="F15" s="3"/>
      <c r="G15" s="3"/>
      <c r="H15" s="3"/>
      <c r="I15" s="3"/>
    </row>
    <row r="16" spans="1:9" x14ac:dyDescent="0.15">
      <c r="A16" s="3"/>
      <c r="B16" s="3"/>
      <c r="C16" s="3"/>
      <c r="D16" s="3"/>
      <c r="E16" s="3"/>
      <c r="F16" s="3"/>
      <c r="G16" s="3"/>
      <c r="H16" s="3"/>
      <c r="I16" s="3"/>
    </row>
    <row r="17" spans="1:9" x14ac:dyDescent="0.15">
      <c r="A17" s="3"/>
      <c r="B17" s="3"/>
      <c r="C17" s="3"/>
      <c r="D17" s="3"/>
      <c r="E17" s="3"/>
      <c r="F17" s="3"/>
      <c r="G17" s="3"/>
      <c r="H17" s="3"/>
      <c r="I17" s="3"/>
    </row>
    <row r="18" spans="1:9" x14ac:dyDescent="0.15">
      <c r="A18" s="3"/>
      <c r="B18" s="3"/>
      <c r="C18" s="3"/>
      <c r="D18" s="3"/>
      <c r="E18" s="3"/>
      <c r="F18" s="3"/>
      <c r="G18" s="3"/>
      <c r="H18" s="3"/>
      <c r="I18" s="3"/>
    </row>
    <row r="19" spans="1:9" x14ac:dyDescent="0.15">
      <c r="A19" s="3"/>
      <c r="B19" s="3"/>
      <c r="C19" s="3"/>
      <c r="D19" s="3"/>
      <c r="E19" s="3"/>
      <c r="F19" s="3"/>
      <c r="G19" s="3"/>
      <c r="H19" s="3"/>
      <c r="I19" s="3"/>
    </row>
    <row r="20" spans="1:9" x14ac:dyDescent="0.15">
      <c r="A20" s="3"/>
      <c r="B20" s="3"/>
      <c r="C20" s="3"/>
      <c r="D20" s="3"/>
      <c r="E20" s="3"/>
      <c r="F20" s="3"/>
      <c r="G20" s="3"/>
      <c r="H20" s="3"/>
      <c r="I20" s="3"/>
    </row>
    <row r="21" spans="1:9" x14ac:dyDescent="0.15">
      <c r="A21" s="3"/>
      <c r="B21" s="3"/>
      <c r="C21" s="3"/>
      <c r="D21" s="3"/>
      <c r="E21" s="3"/>
      <c r="F21" s="3"/>
      <c r="G21" s="3"/>
      <c r="H21" s="3"/>
      <c r="I21" s="3"/>
    </row>
    <row r="22" spans="1:9" x14ac:dyDescent="0.15">
      <c r="A22" s="3"/>
      <c r="B22" s="3"/>
      <c r="C22" s="3"/>
      <c r="D22" s="3"/>
      <c r="E22" s="3"/>
      <c r="F22" s="3"/>
      <c r="G22" s="3"/>
      <c r="H22" s="3"/>
      <c r="I22" s="3"/>
    </row>
    <row r="23" spans="1:9" x14ac:dyDescent="0.15">
      <c r="A23" s="3"/>
      <c r="B23" s="3"/>
      <c r="C23" s="3"/>
      <c r="D23" s="3"/>
      <c r="E23" s="3"/>
      <c r="F23" s="3"/>
      <c r="G23" s="3"/>
      <c r="H23" s="3"/>
      <c r="I23" s="3"/>
    </row>
    <row r="24" spans="1:9" x14ac:dyDescent="0.15">
      <c r="A24" s="3"/>
      <c r="B24" s="3"/>
      <c r="C24" s="3"/>
      <c r="D24" s="3"/>
      <c r="E24" s="3"/>
      <c r="F24" s="3"/>
      <c r="G24" s="3"/>
      <c r="H24" s="3"/>
      <c r="I24" s="3"/>
    </row>
    <row r="25" spans="1:9" x14ac:dyDescent="0.15">
      <c r="A25" s="3"/>
      <c r="B25" s="3"/>
      <c r="C25" s="3"/>
      <c r="D25" s="3"/>
      <c r="E25" s="3"/>
      <c r="F25" s="3"/>
      <c r="G25" s="3"/>
      <c r="H25" s="3"/>
      <c r="I25" s="3"/>
    </row>
    <row r="26" spans="1:9" x14ac:dyDescent="0.15">
      <c r="A26" s="3"/>
      <c r="B26" s="3"/>
      <c r="C26" s="3"/>
      <c r="D26" s="3"/>
      <c r="E26" s="3"/>
      <c r="F26" s="3"/>
      <c r="G26" s="3"/>
      <c r="H26" s="3"/>
      <c r="I26" s="3"/>
    </row>
    <row r="27" spans="1:9" x14ac:dyDescent="0.15">
      <c r="A27" s="3"/>
      <c r="B27" s="3"/>
      <c r="C27" s="3"/>
      <c r="D27" s="3"/>
      <c r="E27" s="3"/>
      <c r="F27" s="3"/>
      <c r="G27" s="3"/>
      <c r="H27" s="3"/>
      <c r="I27" s="3"/>
    </row>
    <row r="28" spans="1:9" x14ac:dyDescent="0.15">
      <c r="A28" s="3"/>
      <c r="B28" s="3"/>
      <c r="C28" s="3"/>
      <c r="D28" s="3"/>
      <c r="E28" s="3"/>
      <c r="F28" s="3"/>
      <c r="G28" s="3"/>
      <c r="H28" s="3"/>
      <c r="I28" s="3"/>
    </row>
    <row r="29" spans="1:9" x14ac:dyDescent="0.15">
      <c r="A29" s="3"/>
      <c r="B29" s="3"/>
      <c r="C29" s="3"/>
      <c r="D29" s="3"/>
      <c r="E29" s="3"/>
      <c r="F29" s="3"/>
      <c r="G29" s="3"/>
      <c r="H29" s="3"/>
      <c r="I29" s="3"/>
    </row>
    <row r="30" spans="1:9" x14ac:dyDescent="0.15">
      <c r="A30" s="3"/>
      <c r="B30" s="3"/>
      <c r="C30" s="3"/>
      <c r="D30" s="3"/>
      <c r="E30" s="3"/>
      <c r="F30" s="3"/>
      <c r="G30" s="3"/>
      <c r="H30" s="3"/>
      <c r="I30" s="3"/>
    </row>
    <row r="31" spans="1:9" x14ac:dyDescent="0.15">
      <c r="A31" s="3"/>
      <c r="B31" s="3"/>
      <c r="C31" s="3"/>
      <c r="D31" s="3"/>
      <c r="E31" s="3"/>
      <c r="F31" s="3"/>
      <c r="G31" s="3"/>
      <c r="H31" s="3"/>
      <c r="I31" s="3"/>
    </row>
    <row r="32" spans="1:9" x14ac:dyDescent="0.15">
      <c r="A32" s="3"/>
      <c r="B32" s="3"/>
      <c r="C32" s="3"/>
      <c r="D32" s="3"/>
      <c r="E32" s="3"/>
      <c r="F32" s="3"/>
      <c r="G32" s="3"/>
      <c r="H32" s="3"/>
      <c r="I32" s="3"/>
    </row>
    <row r="33" spans="1:9" x14ac:dyDescent="0.15">
      <c r="A33" s="3"/>
      <c r="B33" s="3"/>
      <c r="C33" s="3"/>
      <c r="D33" s="3"/>
      <c r="E33" s="3"/>
      <c r="F33" s="3"/>
      <c r="G33" s="3"/>
      <c r="H33" s="3"/>
      <c r="I33" s="3"/>
    </row>
    <row r="34" spans="1:9" x14ac:dyDescent="0.15">
      <c r="A34" s="3"/>
      <c r="B34" s="3"/>
      <c r="C34" s="3"/>
      <c r="D34" s="3"/>
      <c r="E34" s="3"/>
      <c r="F34" s="3"/>
      <c r="G34" s="3"/>
      <c r="H34" s="3"/>
      <c r="I34" s="3"/>
    </row>
    <row r="35" spans="1:9" x14ac:dyDescent="0.15">
      <c r="A35" s="3"/>
      <c r="B35" s="3"/>
      <c r="C35" s="3"/>
      <c r="D35" s="3"/>
      <c r="E35" s="3"/>
      <c r="F35" s="3"/>
      <c r="G35" s="3"/>
      <c r="H35" s="3"/>
      <c r="I35" s="3"/>
    </row>
    <row r="36" spans="1:9" x14ac:dyDescent="0.15">
      <c r="A36" s="3"/>
      <c r="B36" s="3"/>
      <c r="C36" s="3"/>
      <c r="D36" s="3"/>
      <c r="E36" s="3"/>
      <c r="F36" s="3"/>
      <c r="G36" s="3"/>
      <c r="H36" s="3"/>
      <c r="I36" s="3"/>
    </row>
    <row r="37" spans="1:9" x14ac:dyDescent="0.15">
      <c r="A37" s="3"/>
      <c r="B37" s="3"/>
      <c r="C37" s="3"/>
      <c r="D37" s="3"/>
      <c r="E37" s="3"/>
      <c r="F37" s="3"/>
      <c r="G37" s="3"/>
      <c r="H37" s="3"/>
      <c r="I37" s="3"/>
    </row>
    <row r="38" spans="1:9" x14ac:dyDescent="0.15">
      <c r="A38" s="3"/>
      <c r="B38" s="3"/>
      <c r="C38" s="3"/>
      <c r="D38" s="3"/>
      <c r="E38" s="3"/>
      <c r="F38" s="3"/>
      <c r="G38" s="3"/>
      <c r="H38" s="3"/>
      <c r="I38" s="3"/>
    </row>
    <row r="39" spans="1:9" x14ac:dyDescent="0.15">
      <c r="A39" s="3"/>
      <c r="B39" s="3"/>
      <c r="C39" s="3"/>
      <c r="D39" s="3"/>
      <c r="E39" s="3"/>
      <c r="F39" s="3"/>
      <c r="G39" s="3"/>
      <c r="H39" s="3"/>
      <c r="I39" s="3"/>
    </row>
    <row r="40" spans="1:9" x14ac:dyDescent="0.15">
      <c r="A40" s="3"/>
      <c r="B40" s="3"/>
      <c r="C40" s="3"/>
      <c r="D40" s="3"/>
      <c r="E40" s="3"/>
      <c r="F40" s="3"/>
      <c r="G40" s="3"/>
      <c r="H40" s="3"/>
      <c r="I40" s="3"/>
    </row>
    <row r="41" spans="1:9" x14ac:dyDescent="0.15">
      <c r="A41" s="3"/>
      <c r="B41" s="3"/>
      <c r="C41" s="3"/>
      <c r="D41" s="3"/>
      <c r="E41" s="3"/>
      <c r="F41" s="3"/>
      <c r="G41" s="3"/>
      <c r="H41" s="3"/>
      <c r="I41" s="3"/>
    </row>
    <row r="42" spans="1:9" x14ac:dyDescent="0.15">
      <c r="A42" s="3"/>
      <c r="B42" s="3"/>
      <c r="C42" s="3"/>
      <c r="D42" s="3"/>
      <c r="E42" s="3"/>
      <c r="F42" s="3"/>
      <c r="G42" s="3"/>
      <c r="H42" s="3"/>
      <c r="I42" s="3"/>
    </row>
    <row r="43" spans="1:9" x14ac:dyDescent="0.15">
      <c r="A43" s="3"/>
      <c r="B43" s="3"/>
      <c r="C43" s="3"/>
      <c r="D43" s="3"/>
      <c r="E43" s="3"/>
      <c r="F43" s="3"/>
      <c r="G43" s="3"/>
      <c r="H43" s="3"/>
      <c r="I43" s="3"/>
    </row>
    <row r="44" spans="1:9" x14ac:dyDescent="0.15">
      <c r="A44" s="3"/>
      <c r="B44" s="3"/>
      <c r="C44" s="3"/>
      <c r="D44" s="3"/>
      <c r="E44" s="3"/>
      <c r="F44" s="3"/>
      <c r="G44" s="3"/>
      <c r="H44" s="3"/>
      <c r="I44" s="3"/>
    </row>
    <row r="45" spans="1:9" x14ac:dyDescent="0.15">
      <c r="A45" s="3"/>
      <c r="B45" s="3"/>
      <c r="C45" s="3"/>
      <c r="D45" s="3"/>
      <c r="E45" s="3"/>
      <c r="F45" s="3"/>
      <c r="G45" s="3"/>
      <c r="H45" s="3"/>
      <c r="I45" s="3"/>
    </row>
    <row r="46" spans="1:9" x14ac:dyDescent="0.15">
      <c r="A46" s="3"/>
      <c r="B46" s="3"/>
      <c r="C46" s="3"/>
      <c r="D46" s="3"/>
      <c r="E46" s="3"/>
      <c r="F46" s="3"/>
      <c r="G46" s="3"/>
      <c r="H46" s="3"/>
      <c r="I46" s="3"/>
    </row>
    <row r="47" spans="1:9" x14ac:dyDescent="0.15">
      <c r="A47" s="3"/>
      <c r="B47" s="3"/>
      <c r="C47" s="3"/>
      <c r="D47" s="3"/>
      <c r="E47" s="3"/>
      <c r="F47" s="3"/>
      <c r="G47" s="3"/>
      <c r="H47" s="3"/>
      <c r="I47" s="3"/>
    </row>
    <row r="48" spans="1:9" x14ac:dyDescent="0.15">
      <c r="A48" s="3"/>
      <c r="B48" s="3"/>
      <c r="C48" s="3"/>
      <c r="D48" s="3"/>
      <c r="E48" s="3"/>
      <c r="F48" s="3"/>
      <c r="G48" s="3"/>
      <c r="H48" s="3"/>
      <c r="I48" s="3"/>
    </row>
    <row r="49" spans="1:9" x14ac:dyDescent="0.15">
      <c r="A49" s="3"/>
      <c r="B49" s="3"/>
      <c r="C49" s="3"/>
      <c r="D49" s="3"/>
      <c r="E49" s="3"/>
      <c r="F49" s="3"/>
      <c r="G49" s="3"/>
      <c r="H49" s="3"/>
      <c r="I49" s="3"/>
    </row>
    <row r="50" spans="1:9" x14ac:dyDescent="0.15">
      <c r="A50" s="3"/>
      <c r="B50" s="3"/>
      <c r="C50" s="3"/>
      <c r="D50" s="3"/>
      <c r="E50" s="3"/>
      <c r="F50" s="3"/>
      <c r="G50" s="3"/>
      <c r="H50" s="3"/>
      <c r="I50" s="3"/>
    </row>
    <row r="51" spans="1:9" x14ac:dyDescent="0.15">
      <c r="A51" s="3"/>
      <c r="B51" s="3"/>
      <c r="C51" s="3"/>
      <c r="D51" s="3"/>
      <c r="E51" s="3"/>
      <c r="F51" s="3"/>
      <c r="G51" s="3"/>
      <c r="H51" s="3"/>
      <c r="I51" s="3"/>
    </row>
    <row r="52" spans="1:9" x14ac:dyDescent="0.15">
      <c r="A52" s="3"/>
      <c r="B52" s="3"/>
      <c r="C52" s="3"/>
      <c r="D52" s="3"/>
      <c r="E52" s="3"/>
      <c r="F52" s="3"/>
      <c r="G52" s="3"/>
      <c r="H52" s="3"/>
      <c r="I52" s="3"/>
    </row>
    <row r="53" spans="1:9" x14ac:dyDescent="0.15">
      <c r="A53" s="3"/>
      <c r="B53" s="3"/>
      <c r="C53" s="3"/>
      <c r="D53" s="3"/>
      <c r="E53" s="3"/>
      <c r="F53" s="3"/>
      <c r="G53" s="3"/>
      <c r="H53" s="3"/>
      <c r="I53" s="3"/>
    </row>
    <row r="54" spans="1:9" x14ac:dyDescent="0.15">
      <c r="A54" s="3"/>
      <c r="B54" s="3"/>
      <c r="C54" s="3"/>
      <c r="D54" s="3"/>
      <c r="E54" s="3"/>
      <c r="F54" s="3"/>
      <c r="G54" s="3"/>
      <c r="H54" s="3"/>
      <c r="I54" s="3"/>
    </row>
    <row r="55" spans="1:9" x14ac:dyDescent="0.15">
      <c r="A55" s="3"/>
      <c r="B55" s="3"/>
      <c r="C55" s="3"/>
      <c r="D55" s="3"/>
      <c r="E55" s="3"/>
      <c r="F55" s="3"/>
      <c r="G55" s="3"/>
      <c r="H55" s="3"/>
      <c r="I55" s="3"/>
    </row>
    <row r="56" spans="1:9" x14ac:dyDescent="0.15">
      <c r="A56" s="3"/>
      <c r="B56" s="3"/>
      <c r="C56" s="3"/>
      <c r="D56" s="3"/>
      <c r="E56" s="3"/>
      <c r="F56" s="3"/>
      <c r="G56" s="3"/>
      <c r="H56" s="3"/>
      <c r="I56" s="3"/>
    </row>
    <row r="57" spans="1:9" x14ac:dyDescent="0.15">
      <c r="A57" s="3"/>
      <c r="B57" s="3"/>
      <c r="C57" s="3"/>
      <c r="D57" s="3"/>
      <c r="E57" s="3"/>
      <c r="F57" s="3"/>
      <c r="G57" s="3"/>
      <c r="H57" s="3"/>
      <c r="I57" s="3"/>
    </row>
    <row r="58" spans="1:9" x14ac:dyDescent="0.15">
      <c r="A58" s="3"/>
      <c r="B58" s="3"/>
      <c r="C58" s="3"/>
      <c r="D58" s="3"/>
      <c r="E58" s="3"/>
      <c r="F58" s="3"/>
      <c r="G58" s="3"/>
      <c r="H58" s="3"/>
      <c r="I58" s="3"/>
    </row>
    <row r="59" spans="1:9" x14ac:dyDescent="0.15">
      <c r="A59" s="3"/>
      <c r="B59" s="3"/>
      <c r="C59" s="3"/>
      <c r="D59" s="3"/>
      <c r="E59" s="3"/>
      <c r="F59" s="3"/>
      <c r="G59" s="3"/>
      <c r="H59" s="3"/>
      <c r="I59" s="3"/>
    </row>
    <row r="60" spans="1:9" x14ac:dyDescent="0.15">
      <c r="A60" s="3"/>
      <c r="B60" s="3"/>
      <c r="C60" s="3"/>
      <c r="D60" s="3"/>
      <c r="E60" s="3"/>
      <c r="F60" s="3"/>
      <c r="G60" s="3"/>
      <c r="H60" s="3"/>
      <c r="I60" s="3"/>
    </row>
    <row r="61" spans="1:9" x14ac:dyDescent="0.15">
      <c r="A61" s="3"/>
      <c r="B61" s="3"/>
      <c r="C61" s="3"/>
      <c r="D61" s="3"/>
      <c r="E61" s="3"/>
      <c r="F61" s="3"/>
      <c r="G61" s="3"/>
      <c r="H61" s="3"/>
      <c r="I61" s="3"/>
    </row>
    <row r="62" spans="1:9" x14ac:dyDescent="0.15">
      <c r="A62" s="3"/>
      <c r="B62" s="3"/>
      <c r="C62" s="3"/>
      <c r="D62" s="3"/>
      <c r="E62" s="3"/>
      <c r="F62" s="3"/>
      <c r="G62" s="3"/>
      <c r="H62" s="3"/>
      <c r="I62" s="3"/>
    </row>
    <row r="63" spans="1:9" x14ac:dyDescent="0.15">
      <c r="A63" s="3"/>
      <c r="B63" s="3"/>
      <c r="C63" s="3"/>
      <c r="D63" s="3"/>
      <c r="E63" s="3"/>
      <c r="F63" s="3"/>
      <c r="G63" s="3"/>
      <c r="H63" s="3"/>
      <c r="I63" s="3"/>
    </row>
    <row r="64" spans="1:9" x14ac:dyDescent="0.15">
      <c r="A64" s="3"/>
      <c r="B64" s="3"/>
      <c r="C64" s="3"/>
      <c r="D64" s="3"/>
      <c r="E64" s="3"/>
      <c r="F64" s="3"/>
      <c r="G64" s="3"/>
      <c r="H64" s="3"/>
      <c r="I64" s="3"/>
    </row>
    <row r="65" spans="1:9" x14ac:dyDescent="0.15">
      <c r="A65" s="3"/>
      <c r="B65" s="3"/>
      <c r="C65" s="3"/>
      <c r="D65" s="3"/>
      <c r="E65" s="3"/>
      <c r="F65" s="3"/>
      <c r="G65" s="3"/>
      <c r="H65" s="3"/>
      <c r="I65" s="3"/>
    </row>
    <row r="66" spans="1:9" x14ac:dyDescent="0.15">
      <c r="A66" s="3"/>
      <c r="B66" s="3"/>
      <c r="C66" s="3"/>
      <c r="D66" s="3"/>
      <c r="E66" s="3"/>
      <c r="F66" s="3"/>
      <c r="G66" s="3"/>
      <c r="H66" s="3"/>
      <c r="I66" s="3"/>
    </row>
    <row r="67" spans="1:9" x14ac:dyDescent="0.15">
      <c r="A67" s="3"/>
      <c r="B67" s="3"/>
      <c r="C67" s="3"/>
      <c r="D67" s="3"/>
      <c r="E67" s="3"/>
      <c r="F67" s="3"/>
      <c r="G67" s="3"/>
      <c r="H67" s="3"/>
      <c r="I67" s="3"/>
    </row>
    <row r="68" spans="1:9" x14ac:dyDescent="0.15">
      <c r="A68" s="3"/>
      <c r="B68" s="3"/>
      <c r="C68" s="3"/>
      <c r="D68" s="3"/>
      <c r="E68" s="3"/>
      <c r="F68" s="3"/>
      <c r="G68" s="3"/>
      <c r="H68" s="3"/>
      <c r="I68" s="3"/>
    </row>
    <row r="69" spans="1:9" x14ac:dyDescent="0.15">
      <c r="A69" s="3"/>
      <c r="B69" s="3"/>
      <c r="C69" s="3"/>
      <c r="D69" s="3"/>
      <c r="E69" s="3"/>
      <c r="F69" s="3"/>
      <c r="G69" s="3"/>
      <c r="H69" s="3"/>
      <c r="I69" s="3"/>
    </row>
    <row r="70" spans="1:9" x14ac:dyDescent="0.15">
      <c r="A70" s="3"/>
      <c r="B70" s="3"/>
      <c r="C70" s="3"/>
      <c r="D70" s="3"/>
      <c r="E70" s="3"/>
      <c r="F70" s="3"/>
      <c r="G70" s="3"/>
      <c r="H70" s="3"/>
      <c r="I70" s="3"/>
    </row>
    <row r="71" spans="1:9" x14ac:dyDescent="0.15">
      <c r="A71" s="3"/>
      <c r="B71" s="3"/>
      <c r="C71" s="3"/>
      <c r="D71" s="3"/>
      <c r="E71" s="3"/>
      <c r="F71" s="3"/>
      <c r="G71" s="3"/>
      <c r="H71" s="3"/>
      <c r="I71" s="3"/>
    </row>
    <row r="72" spans="1:9" x14ac:dyDescent="0.15">
      <c r="A72" s="3"/>
      <c r="B72" s="3"/>
      <c r="C72" s="3"/>
      <c r="D72" s="3"/>
      <c r="E72" s="3"/>
      <c r="F72" s="3"/>
      <c r="G72" s="3"/>
      <c r="H72" s="3"/>
      <c r="I72" s="3"/>
    </row>
    <row r="73" spans="1:9" x14ac:dyDescent="0.15">
      <c r="A73" s="3"/>
      <c r="B73" s="3"/>
      <c r="C73" s="3"/>
      <c r="D73" s="3"/>
      <c r="E73" s="3"/>
      <c r="F73" s="3"/>
      <c r="G73" s="3"/>
      <c r="H73" s="3"/>
      <c r="I73" s="3"/>
    </row>
    <row r="74" spans="1:9" x14ac:dyDescent="0.15">
      <c r="A74" s="3"/>
      <c r="B74" s="3"/>
      <c r="C74" s="3"/>
      <c r="D74" s="3"/>
      <c r="E74" s="3"/>
      <c r="F74" s="3"/>
      <c r="G74" s="3"/>
      <c r="H74" s="3"/>
      <c r="I74" s="3"/>
    </row>
    <row r="75" spans="1:9" x14ac:dyDescent="0.15">
      <c r="A75" s="3"/>
      <c r="B75" s="3"/>
      <c r="C75" s="3"/>
      <c r="D75" s="3"/>
      <c r="E75" s="3"/>
      <c r="F75" s="3"/>
      <c r="G75" s="3"/>
      <c r="H75" s="3"/>
      <c r="I75" s="3"/>
    </row>
    <row r="76" spans="1:9" x14ac:dyDescent="0.15">
      <c r="A76" s="3"/>
      <c r="B76" s="3"/>
      <c r="C76" s="3"/>
      <c r="D76" s="3"/>
      <c r="E76" s="3"/>
      <c r="F76" s="3"/>
      <c r="G76" s="3"/>
      <c r="H76" s="3"/>
      <c r="I76" s="3"/>
    </row>
    <row r="77" spans="1:9" x14ac:dyDescent="0.15">
      <c r="A77" s="3"/>
      <c r="B77" s="3"/>
      <c r="C77" s="3"/>
      <c r="D77" s="3"/>
      <c r="E77" s="3"/>
      <c r="F77" s="3"/>
      <c r="G77" s="3"/>
      <c r="H77" s="3"/>
      <c r="I77" s="3"/>
    </row>
    <row r="78" spans="1:9" x14ac:dyDescent="0.15">
      <c r="A78" s="3"/>
      <c r="B78" s="3"/>
      <c r="C78" s="3"/>
      <c r="D78" s="3"/>
      <c r="E78" s="3"/>
      <c r="F78" s="3"/>
      <c r="G78" s="3"/>
      <c r="H78" s="3"/>
      <c r="I78" s="3"/>
    </row>
    <row r="79" spans="1:9" x14ac:dyDescent="0.15">
      <c r="A79" s="3"/>
      <c r="B79" s="3"/>
      <c r="C79" s="3"/>
      <c r="D79" s="3"/>
      <c r="E79" s="3"/>
      <c r="F79" s="3"/>
      <c r="G79" s="3"/>
      <c r="H79" s="3"/>
      <c r="I79" s="3"/>
    </row>
    <row r="80" spans="1:9" x14ac:dyDescent="0.15">
      <c r="A80" s="3"/>
      <c r="B80" s="3"/>
      <c r="C80" s="3"/>
      <c r="D80" s="3"/>
      <c r="E80" s="3"/>
      <c r="F80" s="3"/>
      <c r="G80" s="3"/>
      <c r="H80" s="3"/>
      <c r="I80" s="3"/>
    </row>
    <row r="81" spans="1:9" x14ac:dyDescent="0.15">
      <c r="A81" s="3"/>
      <c r="B81" s="3"/>
      <c r="C81" s="3"/>
      <c r="D81" s="3"/>
      <c r="E81" s="3"/>
      <c r="F81" s="3"/>
      <c r="G81" s="3"/>
      <c r="H81" s="3"/>
      <c r="I81" s="3"/>
    </row>
    <row r="82" spans="1:9" x14ac:dyDescent="0.15">
      <c r="A82" s="3"/>
      <c r="B82" s="3"/>
      <c r="C82" s="3"/>
      <c r="D82" s="3"/>
      <c r="E82" s="3"/>
      <c r="F82" s="3"/>
      <c r="G82" s="3"/>
      <c r="H82" s="3"/>
      <c r="I82" s="3"/>
    </row>
    <row r="83" spans="1:9" x14ac:dyDescent="0.15">
      <c r="A83" s="3"/>
      <c r="B83" s="3"/>
      <c r="C83" s="3"/>
      <c r="D83" s="3"/>
      <c r="E83" s="3"/>
      <c r="F83" s="3"/>
      <c r="G83" s="3"/>
      <c r="H83" s="3"/>
      <c r="I83" s="3"/>
    </row>
    <row r="84" spans="1:9" x14ac:dyDescent="0.15">
      <c r="A84" s="3"/>
      <c r="B84" s="3"/>
      <c r="C84" s="3"/>
      <c r="D84" s="3"/>
      <c r="E84" s="3"/>
      <c r="F84" s="3"/>
      <c r="G84" s="3"/>
      <c r="H84" s="3"/>
      <c r="I84" s="3"/>
    </row>
    <row r="85" spans="1:9" x14ac:dyDescent="0.15">
      <c r="A85" s="3"/>
      <c r="B85" s="3"/>
      <c r="C85" s="3"/>
      <c r="D85" s="3"/>
      <c r="E85" s="3"/>
      <c r="F85" s="3"/>
      <c r="G85" s="3"/>
      <c r="H85" s="3"/>
      <c r="I85" s="3"/>
    </row>
    <row r="86" spans="1:9" x14ac:dyDescent="0.15">
      <c r="A86" s="3"/>
      <c r="B86" s="3"/>
      <c r="C86" s="3"/>
      <c r="D86" s="3"/>
      <c r="E86" s="3"/>
      <c r="F86" s="3"/>
      <c r="G86" s="3"/>
      <c r="H86" s="3"/>
      <c r="I86" s="3"/>
    </row>
    <row r="87" spans="1:9" x14ac:dyDescent="0.15">
      <c r="A87" s="3"/>
      <c r="B87" s="3"/>
      <c r="C87" s="3"/>
      <c r="D87" s="3"/>
      <c r="E87" s="3"/>
      <c r="F87" s="3"/>
      <c r="G87" s="3"/>
      <c r="H87" s="3"/>
      <c r="I87" s="3"/>
    </row>
    <row r="88" spans="1:9" x14ac:dyDescent="0.15">
      <c r="A88" s="3"/>
      <c r="B88" s="3"/>
      <c r="C88" s="3"/>
      <c r="D88" s="3"/>
      <c r="E88" s="3"/>
      <c r="F88" s="3"/>
      <c r="G88" s="3"/>
      <c r="H88" s="3"/>
      <c r="I88" s="3"/>
    </row>
    <row r="89" spans="1:9" x14ac:dyDescent="0.15">
      <c r="A89" s="3"/>
      <c r="B89" s="3"/>
      <c r="C89" s="3"/>
      <c r="D89" s="3"/>
      <c r="E89" s="3"/>
      <c r="F89" s="3"/>
      <c r="G89" s="3"/>
      <c r="H89" s="3"/>
      <c r="I89" s="3"/>
    </row>
    <row r="90" spans="1:9" x14ac:dyDescent="0.15">
      <c r="A90" s="3"/>
      <c r="B90" s="3"/>
      <c r="C90" s="3"/>
      <c r="D90" s="3"/>
      <c r="E90" s="3"/>
      <c r="F90" s="3"/>
      <c r="G90" s="3"/>
      <c r="H90" s="3"/>
      <c r="I90" s="3"/>
    </row>
    <row r="91" spans="1:9" x14ac:dyDescent="0.15">
      <c r="A91" s="3"/>
      <c r="B91" s="3"/>
      <c r="C91" s="3"/>
      <c r="D91" s="3"/>
      <c r="E91" s="3"/>
      <c r="F91" s="3"/>
      <c r="G91" s="3"/>
      <c r="H91" s="3"/>
      <c r="I91" s="3"/>
    </row>
    <row r="92" spans="1:9" x14ac:dyDescent="0.15">
      <c r="A92" s="3"/>
      <c r="B92" s="3"/>
      <c r="C92" s="3"/>
      <c r="D92" s="3"/>
      <c r="E92" s="3"/>
      <c r="F92" s="3"/>
      <c r="G92" s="3"/>
      <c r="H92" s="3"/>
      <c r="I92" s="3"/>
    </row>
    <row r="93" spans="1:9" x14ac:dyDescent="0.15">
      <c r="A93" s="3"/>
      <c r="B93" s="3"/>
      <c r="C93" s="3"/>
      <c r="D93" s="3"/>
      <c r="E93" s="3"/>
      <c r="F93" s="3"/>
      <c r="G93" s="3"/>
      <c r="H93" s="3"/>
      <c r="I93" s="3"/>
    </row>
    <row r="94" spans="1:9" x14ac:dyDescent="0.15">
      <c r="A94" s="3"/>
      <c r="B94" s="3"/>
      <c r="C94" s="3"/>
      <c r="D94" s="3"/>
      <c r="E94" s="3"/>
      <c r="F94" s="3"/>
      <c r="G94" s="3"/>
      <c r="H94" s="3"/>
      <c r="I94" s="3"/>
    </row>
    <row r="95" spans="1:9" x14ac:dyDescent="0.15">
      <c r="A95" s="3"/>
      <c r="B95" s="3"/>
      <c r="C95" s="3"/>
      <c r="D95" s="3"/>
      <c r="E95" s="3"/>
      <c r="F95" s="3"/>
      <c r="G95" s="3"/>
      <c r="H95" s="3"/>
      <c r="I95" s="3"/>
    </row>
    <row r="96" spans="1:9" x14ac:dyDescent="0.15">
      <c r="A96" s="3"/>
      <c r="B96" s="3"/>
      <c r="C96" s="3"/>
      <c r="D96" s="3"/>
      <c r="E96" s="3"/>
      <c r="F96" s="3"/>
      <c r="G96" s="3"/>
      <c r="H96" s="3"/>
      <c r="I96" s="3"/>
    </row>
    <row r="97" spans="1:9" x14ac:dyDescent="0.15">
      <c r="A97" s="3"/>
      <c r="B97" s="3"/>
      <c r="C97" s="3"/>
      <c r="D97" s="3"/>
      <c r="E97" s="3"/>
      <c r="F97" s="3"/>
      <c r="G97" s="3"/>
      <c r="H97" s="3"/>
      <c r="I97" s="3"/>
    </row>
    <row r="98" spans="1:9" x14ac:dyDescent="0.15">
      <c r="A98" s="3"/>
      <c r="B98" s="3"/>
      <c r="C98" s="3"/>
      <c r="D98" s="3"/>
      <c r="E98" s="3"/>
      <c r="F98" s="3"/>
      <c r="G98" s="3"/>
      <c r="H98" s="3"/>
      <c r="I98" s="3"/>
    </row>
    <row r="99" spans="1:9" x14ac:dyDescent="0.15">
      <c r="A99" s="3"/>
      <c r="B99" s="3"/>
      <c r="C99" s="3"/>
      <c r="D99" s="3"/>
      <c r="E99" s="3"/>
      <c r="F99" s="3"/>
      <c r="G99" s="3"/>
      <c r="H99" s="3"/>
      <c r="I99" s="3"/>
    </row>
    <row r="100" spans="1:9" x14ac:dyDescent="0.15">
      <c r="A100" s="3"/>
      <c r="B100" s="3"/>
      <c r="C100" s="3"/>
      <c r="D100" s="3"/>
      <c r="E100" s="3"/>
      <c r="F100" s="3"/>
      <c r="G100" s="3"/>
      <c r="H100" s="3"/>
      <c r="I100" s="3"/>
    </row>
    <row r="101" spans="1:9" x14ac:dyDescent="0.15">
      <c r="A101" s="3"/>
      <c r="B101" s="3"/>
      <c r="C101" s="3"/>
      <c r="D101" s="3"/>
      <c r="E101" s="3"/>
      <c r="F101" s="3"/>
      <c r="G101" s="3"/>
      <c r="H101" s="3"/>
      <c r="I101" s="3"/>
    </row>
    <row r="102" spans="1:9" x14ac:dyDescent="0.15">
      <c r="A102" s="3"/>
      <c r="B102" s="3"/>
      <c r="C102" s="3"/>
      <c r="D102" s="3"/>
      <c r="E102" s="3"/>
      <c r="F102" s="3"/>
      <c r="G102" s="3"/>
      <c r="H102" s="3"/>
      <c r="I102" s="3"/>
    </row>
    <row r="103" spans="1:9" x14ac:dyDescent="0.15">
      <c r="A103" s="3"/>
      <c r="B103" s="3"/>
      <c r="C103" s="3"/>
      <c r="D103" s="3"/>
      <c r="E103" s="3"/>
      <c r="F103" s="3"/>
      <c r="G103" s="3"/>
      <c r="H103" s="3"/>
      <c r="I103" s="3"/>
    </row>
    <row r="104" spans="1:9" x14ac:dyDescent="0.15">
      <c r="A104" s="3"/>
      <c r="B104" s="3"/>
      <c r="C104" s="3"/>
      <c r="D104" s="3"/>
      <c r="E104" s="3"/>
      <c r="F104" s="3"/>
      <c r="G104" s="3"/>
      <c r="H104" s="3"/>
      <c r="I104" s="3"/>
    </row>
    <row r="105" spans="1:9" x14ac:dyDescent="0.15">
      <c r="A105" s="3"/>
      <c r="B105" s="3"/>
      <c r="C105" s="3"/>
      <c r="D105" s="3"/>
      <c r="E105" s="3"/>
      <c r="F105" s="3"/>
      <c r="G105" s="3"/>
      <c r="H105" s="3"/>
      <c r="I105" s="3"/>
    </row>
    <row r="106" spans="1:9" x14ac:dyDescent="0.15">
      <c r="A106" s="3"/>
      <c r="B106" s="3"/>
      <c r="C106" s="3"/>
      <c r="D106" s="3"/>
      <c r="E106" s="3"/>
      <c r="F106" s="3"/>
      <c r="G106" s="3"/>
      <c r="H106" s="3"/>
      <c r="I106" s="3"/>
    </row>
    <row r="107" spans="1:9" x14ac:dyDescent="0.15">
      <c r="A107" s="3"/>
      <c r="B107" s="3"/>
      <c r="C107" s="3"/>
      <c r="D107" s="3"/>
      <c r="E107" s="3"/>
      <c r="F107" s="3"/>
      <c r="G107" s="3"/>
      <c r="H107" s="3"/>
      <c r="I107" s="3"/>
    </row>
    <row r="108" spans="1:9" x14ac:dyDescent="0.15">
      <c r="A108" s="3"/>
      <c r="B108" s="3"/>
      <c r="C108" s="3"/>
      <c r="D108" s="3"/>
      <c r="E108" s="3"/>
      <c r="F108" s="3"/>
      <c r="G108" s="3"/>
      <c r="H108" s="3"/>
      <c r="I108" s="3"/>
    </row>
  </sheetData>
  <mergeCells count="20">
    <mergeCell ref="A6:C6"/>
    <mergeCell ref="D6:F6"/>
    <mergeCell ref="G6:I6"/>
    <mergeCell ref="A2:I2"/>
    <mergeCell ref="A4:I4"/>
    <mergeCell ref="A5:C5"/>
    <mergeCell ref="D5:F5"/>
    <mergeCell ref="G5:I5"/>
    <mergeCell ref="A7:C7"/>
    <mergeCell ref="D7:F7"/>
    <mergeCell ref="G7:I7"/>
    <mergeCell ref="A8:C8"/>
    <mergeCell ref="D8:F8"/>
    <mergeCell ref="G8:I8"/>
    <mergeCell ref="A9:C9"/>
    <mergeCell ref="D9:F9"/>
    <mergeCell ref="G9:I9"/>
    <mergeCell ref="A10:C10"/>
    <mergeCell ref="D10:F10"/>
    <mergeCell ref="G10:I10"/>
  </mergeCells>
  <phoneticPr fontId="1"/>
  <printOptions horizontalCentered="1" verticalCentered="1"/>
  <pageMargins left="0.7" right="0.7" top="0.75" bottom="0.75" header="0.3" footer="0.3"/>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3"/>
  <sheetViews>
    <sheetView view="pageBreakPreview" zoomScaleNormal="100" zoomScaleSheetLayoutView="100" workbookViewId="0">
      <selection activeCell="Y40" sqref="Y40"/>
    </sheetView>
  </sheetViews>
  <sheetFormatPr defaultColWidth="8.875" defaultRowHeight="14.25" x14ac:dyDescent="0.15"/>
  <cols>
    <col min="1" max="8" width="8.875" style="2"/>
    <col min="9" max="9" width="13.125" style="2" customWidth="1"/>
    <col min="10" max="18" width="0" style="2" hidden="1" customWidth="1"/>
    <col min="19" max="16384" width="8.875" style="2"/>
  </cols>
  <sheetData>
    <row r="1" spans="1:9" ht="14.25" customHeight="1" x14ac:dyDescent="0.15">
      <c r="A1" s="164" t="s">
        <v>104</v>
      </c>
      <c r="B1" s="164"/>
      <c r="C1" s="164"/>
      <c r="D1" s="164"/>
      <c r="E1" s="164"/>
      <c r="F1" s="164"/>
      <c r="G1" s="164"/>
      <c r="H1" s="164"/>
      <c r="I1" s="164"/>
    </row>
    <row r="2" spans="1:9" x14ac:dyDescent="0.15">
      <c r="A2" s="4"/>
      <c r="B2" s="4"/>
      <c r="C2" s="4"/>
      <c r="D2" s="4"/>
      <c r="E2" s="4"/>
      <c r="F2" s="4"/>
      <c r="G2" s="4"/>
      <c r="H2" s="4"/>
      <c r="I2" s="4"/>
    </row>
    <row r="3" spans="1:9" x14ac:dyDescent="0.15">
      <c r="A3" s="162" t="s">
        <v>105</v>
      </c>
      <c r="B3" s="163"/>
      <c r="C3" s="163"/>
      <c r="D3" s="163"/>
      <c r="E3" s="163"/>
      <c r="F3" s="163"/>
      <c r="G3" s="163"/>
      <c r="H3" s="163"/>
      <c r="I3" s="163"/>
    </row>
    <row r="4" spans="1:9" ht="14.25" customHeight="1" x14ac:dyDescent="0.15">
      <c r="A4" s="165" t="s">
        <v>106</v>
      </c>
      <c r="B4" s="166"/>
      <c r="C4" s="166"/>
      <c r="D4" s="166"/>
      <c r="E4" s="166"/>
      <c r="F4" s="166"/>
      <c r="G4" s="166"/>
      <c r="H4" s="166"/>
      <c r="I4" s="167"/>
    </row>
    <row r="5" spans="1:9" ht="30" customHeight="1" x14ac:dyDescent="0.15">
      <c r="A5" s="168"/>
      <c r="B5" s="169"/>
      <c r="C5" s="169"/>
      <c r="D5" s="169"/>
      <c r="E5" s="169"/>
      <c r="F5" s="169"/>
      <c r="G5" s="169"/>
      <c r="H5" s="169"/>
      <c r="I5" s="170"/>
    </row>
    <row r="6" spans="1:9" x14ac:dyDescent="0.15">
      <c r="A6" s="171" t="s">
        <v>107</v>
      </c>
      <c r="B6" s="172"/>
      <c r="C6" s="172"/>
      <c r="D6" s="172"/>
      <c r="E6" s="172"/>
      <c r="F6" s="172"/>
      <c r="G6" s="172"/>
      <c r="H6" s="172"/>
      <c r="I6" s="173"/>
    </row>
    <row r="7" spans="1:9" ht="14.25" customHeight="1" x14ac:dyDescent="0.15">
      <c r="A7" s="174" t="s">
        <v>108</v>
      </c>
      <c r="B7" s="174"/>
      <c r="C7" s="174"/>
      <c r="D7" s="174"/>
      <c r="E7" s="174"/>
      <c r="F7" s="174"/>
      <c r="G7" s="174"/>
      <c r="H7" s="174"/>
      <c r="I7" s="174"/>
    </row>
    <row r="8" spans="1:9" ht="14.25" customHeight="1" x14ac:dyDescent="0.15">
      <c r="A8" s="174"/>
      <c r="B8" s="174"/>
      <c r="C8" s="174"/>
      <c r="D8" s="174"/>
      <c r="E8" s="174"/>
      <c r="F8" s="174"/>
      <c r="G8" s="174"/>
      <c r="H8" s="174"/>
      <c r="I8" s="174"/>
    </row>
    <row r="9" spans="1:9" x14ac:dyDescent="0.15">
      <c r="A9" s="174" t="s">
        <v>109</v>
      </c>
      <c r="B9" s="174"/>
      <c r="C9" s="174"/>
      <c r="D9" s="174"/>
      <c r="E9" s="174"/>
      <c r="F9" s="174"/>
      <c r="G9" s="174"/>
      <c r="H9" s="174"/>
      <c r="I9" s="174"/>
    </row>
    <row r="10" spans="1:9" ht="14.25" customHeight="1" x14ac:dyDescent="0.15">
      <c r="A10" s="174"/>
      <c r="B10" s="174"/>
      <c r="C10" s="174"/>
      <c r="D10" s="174"/>
      <c r="E10" s="174"/>
      <c r="F10" s="174"/>
      <c r="G10" s="174"/>
      <c r="H10" s="174"/>
      <c r="I10" s="174"/>
    </row>
    <row r="11" spans="1:9" x14ac:dyDescent="0.15">
      <c r="A11" s="175" t="s">
        <v>110</v>
      </c>
      <c r="B11" s="175"/>
      <c r="C11" s="175"/>
      <c r="D11" s="175"/>
      <c r="E11" s="175"/>
      <c r="F11" s="175"/>
      <c r="G11" s="175"/>
      <c r="H11" s="175"/>
      <c r="I11" s="175"/>
    </row>
    <row r="12" spans="1:9" ht="14.25" customHeight="1" x14ac:dyDescent="0.15">
      <c r="A12" s="174" t="s">
        <v>111</v>
      </c>
      <c r="B12" s="174"/>
      <c r="C12" s="174"/>
      <c r="D12" s="174"/>
      <c r="E12" s="174"/>
      <c r="F12" s="174"/>
      <c r="G12" s="174"/>
      <c r="H12" s="174"/>
      <c r="I12" s="174"/>
    </row>
    <row r="13" spans="1:9" x14ac:dyDescent="0.15">
      <c r="A13" s="174"/>
      <c r="B13" s="174"/>
      <c r="C13" s="174"/>
      <c r="D13" s="174"/>
      <c r="E13" s="174"/>
      <c r="F13" s="174"/>
      <c r="G13" s="174"/>
      <c r="H13" s="174"/>
      <c r="I13" s="174"/>
    </row>
    <row r="14" spans="1:9" ht="14.25" customHeight="1" x14ac:dyDescent="0.15">
      <c r="A14" s="5"/>
      <c r="B14" s="6"/>
      <c r="C14" s="6"/>
      <c r="D14" s="6"/>
      <c r="E14" s="6"/>
      <c r="F14" s="6"/>
      <c r="G14" s="6"/>
      <c r="H14" s="6"/>
      <c r="I14" s="6"/>
    </row>
    <row r="15" spans="1:9" x14ac:dyDescent="0.15">
      <c r="A15" s="162" t="s">
        <v>112</v>
      </c>
      <c r="B15" s="163"/>
      <c r="C15" s="163"/>
      <c r="D15" s="163"/>
      <c r="E15" s="163"/>
      <c r="F15" s="163"/>
      <c r="G15" s="163"/>
      <c r="H15" s="163"/>
      <c r="I15" s="163"/>
    </row>
    <row r="16" spans="1:9" x14ac:dyDescent="0.15">
      <c r="A16" s="162" t="s">
        <v>353</v>
      </c>
      <c r="B16" s="163"/>
      <c r="C16" s="163"/>
      <c r="D16" s="163"/>
      <c r="E16" s="163"/>
      <c r="F16" s="163"/>
      <c r="G16" s="163"/>
      <c r="H16" s="163"/>
      <c r="I16" s="163"/>
    </row>
    <row r="17" spans="1:9" ht="14.25" customHeight="1" x14ac:dyDescent="0.15">
      <c r="A17" s="174" t="s">
        <v>113</v>
      </c>
      <c r="B17" s="174"/>
      <c r="C17" s="174"/>
      <c r="D17" s="174"/>
      <c r="E17" s="174"/>
      <c r="F17" s="174"/>
      <c r="G17" s="174"/>
      <c r="H17" s="174"/>
      <c r="I17" s="174"/>
    </row>
    <row r="18" spans="1:9" ht="14.25" customHeight="1" x14ac:dyDescent="0.15">
      <c r="A18" s="174"/>
      <c r="B18" s="174"/>
      <c r="C18" s="174"/>
      <c r="D18" s="174"/>
      <c r="E18" s="174"/>
      <c r="F18" s="174"/>
      <c r="G18" s="174"/>
      <c r="H18" s="174"/>
      <c r="I18" s="174"/>
    </row>
    <row r="19" spans="1:9" ht="14.25" customHeight="1" x14ac:dyDescent="0.15">
      <c r="A19" s="174"/>
      <c r="B19" s="174"/>
      <c r="C19" s="174"/>
      <c r="D19" s="174"/>
      <c r="E19" s="174"/>
      <c r="F19" s="174"/>
      <c r="G19" s="174"/>
      <c r="H19" s="174"/>
      <c r="I19" s="174"/>
    </row>
    <row r="20" spans="1:9" x14ac:dyDescent="0.15">
      <c r="A20" s="162" t="s">
        <v>114</v>
      </c>
      <c r="B20" s="163"/>
      <c r="C20" s="163"/>
      <c r="D20" s="163"/>
      <c r="E20" s="163"/>
      <c r="F20" s="163"/>
      <c r="G20" s="163"/>
      <c r="H20" s="163"/>
      <c r="I20" s="163"/>
    </row>
    <row r="21" spans="1:9" x14ac:dyDescent="0.15">
      <c r="A21" s="174" t="s">
        <v>115</v>
      </c>
      <c r="B21" s="176"/>
      <c r="C21" s="176"/>
      <c r="D21" s="176"/>
      <c r="E21" s="176"/>
      <c r="F21" s="176"/>
      <c r="G21" s="176"/>
      <c r="H21" s="176"/>
      <c r="I21" s="176"/>
    </row>
    <row r="22" spans="1:9" ht="14.25" customHeight="1" x14ac:dyDescent="0.15">
      <c r="A22" s="174" t="s">
        <v>116</v>
      </c>
      <c r="B22" s="176"/>
      <c r="C22" s="176"/>
      <c r="D22" s="176"/>
      <c r="E22" s="176"/>
      <c r="F22" s="176"/>
      <c r="G22" s="176"/>
      <c r="H22" s="176"/>
      <c r="I22" s="176"/>
    </row>
    <row r="23" spans="1:9" ht="14.25" customHeight="1" x14ac:dyDescent="0.15">
      <c r="A23" s="174" t="s">
        <v>117</v>
      </c>
      <c r="B23" s="176"/>
      <c r="C23" s="176"/>
      <c r="D23" s="176"/>
      <c r="E23" s="176"/>
      <c r="F23" s="176"/>
      <c r="G23" s="176"/>
      <c r="H23" s="176"/>
      <c r="I23" s="176"/>
    </row>
    <row r="24" spans="1:9" ht="14.25" customHeight="1" x14ac:dyDescent="0.15">
      <c r="A24" s="174" t="s">
        <v>118</v>
      </c>
      <c r="B24" s="176"/>
      <c r="C24" s="176"/>
      <c r="D24" s="176"/>
      <c r="E24" s="176"/>
      <c r="F24" s="176"/>
      <c r="G24" s="176"/>
      <c r="H24" s="176"/>
      <c r="I24" s="176"/>
    </row>
    <row r="25" spans="1:9" ht="30" customHeight="1" x14ac:dyDescent="0.15">
      <c r="A25" s="175" t="s">
        <v>119</v>
      </c>
      <c r="B25" s="175"/>
      <c r="C25" s="175"/>
      <c r="D25" s="175"/>
      <c r="E25" s="175"/>
      <c r="F25" s="175"/>
      <c r="G25" s="175"/>
      <c r="H25" s="175"/>
      <c r="I25" s="175"/>
    </row>
    <row r="26" spans="1:9" ht="14.25" customHeight="1" x14ac:dyDescent="0.15">
      <c r="A26" s="174" t="s">
        <v>120</v>
      </c>
      <c r="B26" s="174"/>
      <c r="C26" s="174"/>
      <c r="D26" s="174"/>
      <c r="E26" s="174"/>
      <c r="F26" s="174"/>
      <c r="G26" s="174"/>
      <c r="H26" s="174"/>
      <c r="I26" s="174"/>
    </row>
    <row r="27" spans="1:9" ht="14.25" customHeight="1" x14ac:dyDescent="0.15">
      <c r="A27" s="174"/>
      <c r="B27" s="174"/>
      <c r="C27" s="174"/>
      <c r="D27" s="174"/>
      <c r="E27" s="174"/>
      <c r="F27" s="174"/>
      <c r="G27" s="174"/>
      <c r="H27" s="174"/>
      <c r="I27" s="174"/>
    </row>
    <row r="28" spans="1:9" ht="14.25" customHeight="1" x14ac:dyDescent="0.15">
      <c r="A28" s="5"/>
      <c r="B28" s="6"/>
      <c r="C28" s="6"/>
      <c r="D28" s="6"/>
      <c r="E28" s="6"/>
      <c r="F28" s="6"/>
      <c r="G28" s="6"/>
      <c r="H28" s="6"/>
      <c r="I28" s="6"/>
    </row>
    <row r="29" spans="1:9" ht="14.25" customHeight="1" x14ac:dyDescent="0.15">
      <c r="A29" s="175" t="s">
        <v>121</v>
      </c>
      <c r="B29" s="175"/>
      <c r="C29" s="175"/>
      <c r="D29" s="175"/>
      <c r="E29" s="175"/>
      <c r="F29" s="175"/>
      <c r="G29" s="175"/>
      <c r="H29" s="175"/>
      <c r="I29" s="175"/>
    </row>
    <row r="30" spans="1:9" ht="14.25" customHeight="1" x14ac:dyDescent="0.15">
      <c r="A30" s="175"/>
      <c r="B30" s="175"/>
      <c r="C30" s="175"/>
      <c r="D30" s="175"/>
      <c r="E30" s="175"/>
      <c r="F30" s="175"/>
      <c r="G30" s="175"/>
      <c r="H30" s="175"/>
      <c r="I30" s="175"/>
    </row>
    <row r="31" spans="1:9" ht="14.25" customHeight="1" x14ac:dyDescent="0.15">
      <c r="A31" s="175"/>
      <c r="B31" s="175"/>
      <c r="C31" s="175"/>
      <c r="D31" s="175"/>
      <c r="E31" s="175"/>
      <c r="F31" s="175"/>
      <c r="G31" s="175"/>
      <c r="H31" s="175"/>
      <c r="I31" s="175"/>
    </row>
    <row r="32" spans="1:9" x14ac:dyDescent="0.15">
      <c r="A32" s="175"/>
      <c r="B32" s="175"/>
      <c r="C32" s="175"/>
      <c r="D32" s="175"/>
      <c r="E32" s="175"/>
      <c r="F32" s="175"/>
      <c r="G32" s="175"/>
      <c r="H32" s="175"/>
      <c r="I32" s="175"/>
    </row>
    <row r="33" spans="1:9" ht="14.25" customHeight="1" x14ac:dyDescent="0.15">
      <c r="A33" s="175"/>
      <c r="B33" s="175"/>
      <c r="C33" s="175"/>
      <c r="D33" s="175"/>
      <c r="E33" s="175"/>
      <c r="F33" s="175"/>
      <c r="G33" s="175"/>
      <c r="H33" s="175"/>
      <c r="I33" s="175"/>
    </row>
  </sheetData>
  <mergeCells count="19">
    <mergeCell ref="A29:I33"/>
    <mergeCell ref="A21:I21"/>
    <mergeCell ref="A22:I22"/>
    <mergeCell ref="A23:I23"/>
    <mergeCell ref="A24:I24"/>
    <mergeCell ref="A25:I25"/>
    <mergeCell ref="A26:I27"/>
    <mergeCell ref="A20:I20"/>
    <mergeCell ref="A1:I1"/>
    <mergeCell ref="A3:I3"/>
    <mergeCell ref="A4:I5"/>
    <mergeCell ref="A6:I6"/>
    <mergeCell ref="A7:I8"/>
    <mergeCell ref="A9:I10"/>
    <mergeCell ref="A11:I11"/>
    <mergeCell ref="A12:I13"/>
    <mergeCell ref="A15:I15"/>
    <mergeCell ref="A16:I16"/>
    <mergeCell ref="A17:I19"/>
  </mergeCells>
  <phoneticPr fontId="1"/>
  <printOptions horizontalCentered="1" verticalCentered="1"/>
  <pageMargins left="0.7" right="0.7" top="0.75" bottom="0.75" header="0.3" footer="0.3"/>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6"/>
  <sheetViews>
    <sheetView view="pageBreakPreview" zoomScaleNormal="100" zoomScaleSheetLayoutView="100" workbookViewId="0">
      <selection activeCell="Y41" sqref="Y41"/>
    </sheetView>
  </sheetViews>
  <sheetFormatPr defaultColWidth="10" defaultRowHeight="11.25" x14ac:dyDescent="0.15"/>
  <cols>
    <col min="1" max="1" width="3.5" style="10" customWidth="1"/>
    <col min="2" max="2" width="2.875" style="10" customWidth="1"/>
    <col min="3" max="3" width="4.375" style="10" customWidth="1"/>
    <col min="4" max="6" width="7.375" style="10" customWidth="1"/>
    <col min="7" max="7" width="11.375" style="10" customWidth="1"/>
    <col min="8" max="8" width="11.25" style="10" customWidth="1"/>
    <col min="9" max="9" width="7.25" style="10" customWidth="1"/>
    <col min="10" max="13" width="11.25" style="10" customWidth="1"/>
    <col min="14" max="14" width="30.25" style="10" customWidth="1"/>
    <col min="15" max="15" width="2.875" style="10" customWidth="1"/>
    <col min="16" max="16" width="11.875" style="10" customWidth="1"/>
    <col min="17" max="17" width="11" style="10" customWidth="1"/>
    <col min="18" max="18" width="8.25" style="10" customWidth="1"/>
    <col min="19" max="27" width="2.875" style="10" customWidth="1"/>
    <col min="28" max="256" width="10" style="10"/>
    <col min="257" max="257" width="3.5" style="10" customWidth="1"/>
    <col min="258" max="258" width="2.875" style="10" customWidth="1"/>
    <col min="259" max="259" width="4.375" style="10" customWidth="1"/>
    <col min="260" max="262" width="7.375" style="10" customWidth="1"/>
    <col min="263" max="263" width="11.375" style="10" customWidth="1"/>
    <col min="264" max="264" width="11.25" style="10" customWidth="1"/>
    <col min="265" max="265" width="7.25" style="10" customWidth="1"/>
    <col min="266" max="269" width="11.25" style="10" customWidth="1"/>
    <col min="270" max="270" width="30.25" style="10" customWidth="1"/>
    <col min="271" max="271" width="2.875" style="10" customWidth="1"/>
    <col min="272" max="272" width="11.875" style="10" customWidth="1"/>
    <col min="273" max="273" width="11" style="10" customWidth="1"/>
    <col min="274" max="274" width="8.25" style="10" customWidth="1"/>
    <col min="275" max="283" width="2.875" style="10" customWidth="1"/>
    <col min="284" max="512" width="10" style="10"/>
    <col min="513" max="513" width="3.5" style="10" customWidth="1"/>
    <col min="514" max="514" width="2.875" style="10" customWidth="1"/>
    <col min="515" max="515" width="4.375" style="10" customWidth="1"/>
    <col min="516" max="518" width="7.375" style="10" customWidth="1"/>
    <col min="519" max="519" width="11.375" style="10" customWidth="1"/>
    <col min="520" max="520" width="11.25" style="10" customWidth="1"/>
    <col min="521" max="521" width="7.25" style="10" customWidth="1"/>
    <col min="522" max="525" width="11.25" style="10" customWidth="1"/>
    <col min="526" max="526" width="30.25" style="10" customWidth="1"/>
    <col min="527" max="527" width="2.875" style="10" customWidth="1"/>
    <col min="528" max="528" width="11.875" style="10" customWidth="1"/>
    <col min="529" max="529" width="11" style="10" customWidth="1"/>
    <col min="530" max="530" width="8.25" style="10" customWidth="1"/>
    <col min="531" max="539" width="2.875" style="10" customWidth="1"/>
    <col min="540" max="768" width="10" style="10"/>
    <col min="769" max="769" width="3.5" style="10" customWidth="1"/>
    <col min="770" max="770" width="2.875" style="10" customWidth="1"/>
    <col min="771" max="771" width="4.375" style="10" customWidth="1"/>
    <col min="772" max="774" width="7.375" style="10" customWidth="1"/>
    <col min="775" max="775" width="11.375" style="10" customWidth="1"/>
    <col min="776" max="776" width="11.25" style="10" customWidth="1"/>
    <col min="777" max="777" width="7.25" style="10" customWidth="1"/>
    <col min="778" max="781" width="11.25" style="10" customWidth="1"/>
    <col min="782" max="782" width="30.25" style="10" customWidth="1"/>
    <col min="783" max="783" width="2.875" style="10" customWidth="1"/>
    <col min="784" max="784" width="11.875" style="10" customWidth="1"/>
    <col min="785" max="785" width="11" style="10" customWidth="1"/>
    <col min="786" max="786" width="8.25" style="10" customWidth="1"/>
    <col min="787" max="795" width="2.875" style="10" customWidth="1"/>
    <col min="796" max="1024" width="10" style="10"/>
    <col min="1025" max="1025" width="3.5" style="10" customWidth="1"/>
    <col min="1026" max="1026" width="2.875" style="10" customWidth="1"/>
    <col min="1027" max="1027" width="4.375" style="10" customWidth="1"/>
    <col min="1028" max="1030" width="7.375" style="10" customWidth="1"/>
    <col min="1031" max="1031" width="11.375" style="10" customWidth="1"/>
    <col min="1032" max="1032" width="11.25" style="10" customWidth="1"/>
    <col min="1033" max="1033" width="7.25" style="10" customWidth="1"/>
    <col min="1034" max="1037" width="11.25" style="10" customWidth="1"/>
    <col min="1038" max="1038" width="30.25" style="10" customWidth="1"/>
    <col min="1039" max="1039" width="2.875" style="10" customWidth="1"/>
    <col min="1040" max="1040" width="11.875" style="10" customWidth="1"/>
    <col min="1041" max="1041" width="11" style="10" customWidth="1"/>
    <col min="1042" max="1042" width="8.25" style="10" customWidth="1"/>
    <col min="1043" max="1051" width="2.875" style="10" customWidth="1"/>
    <col min="1052" max="1280" width="10" style="10"/>
    <col min="1281" max="1281" width="3.5" style="10" customWidth="1"/>
    <col min="1282" max="1282" width="2.875" style="10" customWidth="1"/>
    <col min="1283" max="1283" width="4.375" style="10" customWidth="1"/>
    <col min="1284" max="1286" width="7.375" style="10" customWidth="1"/>
    <col min="1287" max="1287" width="11.375" style="10" customWidth="1"/>
    <col min="1288" max="1288" width="11.25" style="10" customWidth="1"/>
    <col min="1289" max="1289" width="7.25" style="10" customWidth="1"/>
    <col min="1290" max="1293" width="11.25" style="10" customWidth="1"/>
    <col min="1294" max="1294" width="30.25" style="10" customWidth="1"/>
    <col min="1295" max="1295" width="2.875" style="10" customWidth="1"/>
    <col min="1296" max="1296" width="11.875" style="10" customWidth="1"/>
    <col min="1297" max="1297" width="11" style="10" customWidth="1"/>
    <col min="1298" max="1298" width="8.25" style="10" customWidth="1"/>
    <col min="1299" max="1307" width="2.875" style="10" customWidth="1"/>
    <col min="1308" max="1536" width="10" style="10"/>
    <col min="1537" max="1537" width="3.5" style="10" customWidth="1"/>
    <col min="1538" max="1538" width="2.875" style="10" customWidth="1"/>
    <col min="1539" max="1539" width="4.375" style="10" customWidth="1"/>
    <col min="1540" max="1542" width="7.375" style="10" customWidth="1"/>
    <col min="1543" max="1543" width="11.375" style="10" customWidth="1"/>
    <col min="1544" max="1544" width="11.25" style="10" customWidth="1"/>
    <col min="1545" max="1545" width="7.25" style="10" customWidth="1"/>
    <col min="1546" max="1549" width="11.25" style="10" customWidth="1"/>
    <col min="1550" max="1550" width="30.25" style="10" customWidth="1"/>
    <col min="1551" max="1551" width="2.875" style="10" customWidth="1"/>
    <col min="1552" max="1552" width="11.875" style="10" customWidth="1"/>
    <col min="1553" max="1553" width="11" style="10" customWidth="1"/>
    <col min="1554" max="1554" width="8.25" style="10" customWidth="1"/>
    <col min="1555" max="1563" width="2.875" style="10" customWidth="1"/>
    <col min="1564" max="1792" width="10" style="10"/>
    <col min="1793" max="1793" width="3.5" style="10" customWidth="1"/>
    <col min="1794" max="1794" width="2.875" style="10" customWidth="1"/>
    <col min="1795" max="1795" width="4.375" style="10" customWidth="1"/>
    <col min="1796" max="1798" width="7.375" style="10" customWidth="1"/>
    <col min="1799" max="1799" width="11.375" style="10" customWidth="1"/>
    <col min="1800" max="1800" width="11.25" style="10" customWidth="1"/>
    <col min="1801" max="1801" width="7.25" style="10" customWidth="1"/>
    <col min="1802" max="1805" width="11.25" style="10" customWidth="1"/>
    <col min="1806" max="1806" width="30.25" style="10" customWidth="1"/>
    <col min="1807" max="1807" width="2.875" style="10" customWidth="1"/>
    <col min="1808" max="1808" width="11.875" style="10" customWidth="1"/>
    <col min="1809" max="1809" width="11" style="10" customWidth="1"/>
    <col min="1810" max="1810" width="8.25" style="10" customWidth="1"/>
    <col min="1811" max="1819" width="2.875" style="10" customWidth="1"/>
    <col min="1820" max="2048" width="10" style="10"/>
    <col min="2049" max="2049" width="3.5" style="10" customWidth="1"/>
    <col min="2050" max="2050" width="2.875" style="10" customWidth="1"/>
    <col min="2051" max="2051" width="4.375" style="10" customWidth="1"/>
    <col min="2052" max="2054" width="7.375" style="10" customWidth="1"/>
    <col min="2055" max="2055" width="11.375" style="10" customWidth="1"/>
    <col min="2056" max="2056" width="11.25" style="10" customWidth="1"/>
    <col min="2057" max="2057" width="7.25" style="10" customWidth="1"/>
    <col min="2058" max="2061" width="11.25" style="10" customWidth="1"/>
    <col min="2062" max="2062" width="30.25" style="10" customWidth="1"/>
    <col min="2063" max="2063" width="2.875" style="10" customWidth="1"/>
    <col min="2064" max="2064" width="11.875" style="10" customWidth="1"/>
    <col min="2065" max="2065" width="11" style="10" customWidth="1"/>
    <col min="2066" max="2066" width="8.25" style="10" customWidth="1"/>
    <col min="2067" max="2075" width="2.875" style="10" customWidth="1"/>
    <col min="2076" max="2304" width="10" style="10"/>
    <col min="2305" max="2305" width="3.5" style="10" customWidth="1"/>
    <col min="2306" max="2306" width="2.875" style="10" customWidth="1"/>
    <col min="2307" max="2307" width="4.375" style="10" customWidth="1"/>
    <col min="2308" max="2310" width="7.375" style="10" customWidth="1"/>
    <col min="2311" max="2311" width="11.375" style="10" customWidth="1"/>
    <col min="2312" max="2312" width="11.25" style="10" customWidth="1"/>
    <col min="2313" max="2313" width="7.25" style="10" customWidth="1"/>
    <col min="2314" max="2317" width="11.25" style="10" customWidth="1"/>
    <col min="2318" max="2318" width="30.25" style="10" customWidth="1"/>
    <col min="2319" max="2319" width="2.875" style="10" customWidth="1"/>
    <col min="2320" max="2320" width="11.875" style="10" customWidth="1"/>
    <col min="2321" max="2321" width="11" style="10" customWidth="1"/>
    <col min="2322" max="2322" width="8.25" style="10" customWidth="1"/>
    <col min="2323" max="2331" width="2.875" style="10" customWidth="1"/>
    <col min="2332" max="2560" width="10" style="10"/>
    <col min="2561" max="2561" width="3.5" style="10" customWidth="1"/>
    <col min="2562" max="2562" width="2.875" style="10" customWidth="1"/>
    <col min="2563" max="2563" width="4.375" style="10" customWidth="1"/>
    <col min="2564" max="2566" width="7.375" style="10" customWidth="1"/>
    <col min="2567" max="2567" width="11.375" style="10" customWidth="1"/>
    <col min="2568" max="2568" width="11.25" style="10" customWidth="1"/>
    <col min="2569" max="2569" width="7.25" style="10" customWidth="1"/>
    <col min="2570" max="2573" width="11.25" style="10" customWidth="1"/>
    <col min="2574" max="2574" width="30.25" style="10" customWidth="1"/>
    <col min="2575" max="2575" width="2.875" style="10" customWidth="1"/>
    <col min="2576" max="2576" width="11.875" style="10" customWidth="1"/>
    <col min="2577" max="2577" width="11" style="10" customWidth="1"/>
    <col min="2578" max="2578" width="8.25" style="10" customWidth="1"/>
    <col min="2579" max="2587" width="2.875" style="10" customWidth="1"/>
    <col min="2588" max="2816" width="10" style="10"/>
    <col min="2817" max="2817" width="3.5" style="10" customWidth="1"/>
    <col min="2818" max="2818" width="2.875" style="10" customWidth="1"/>
    <col min="2819" max="2819" width="4.375" style="10" customWidth="1"/>
    <col min="2820" max="2822" width="7.375" style="10" customWidth="1"/>
    <col min="2823" max="2823" width="11.375" style="10" customWidth="1"/>
    <col min="2824" max="2824" width="11.25" style="10" customWidth="1"/>
    <col min="2825" max="2825" width="7.25" style="10" customWidth="1"/>
    <col min="2826" max="2829" width="11.25" style="10" customWidth="1"/>
    <col min="2830" max="2830" width="30.25" style="10" customWidth="1"/>
    <col min="2831" max="2831" width="2.875" style="10" customWidth="1"/>
    <col min="2832" max="2832" width="11.875" style="10" customWidth="1"/>
    <col min="2833" max="2833" width="11" style="10" customWidth="1"/>
    <col min="2834" max="2834" width="8.25" style="10" customWidth="1"/>
    <col min="2835" max="2843" width="2.875" style="10" customWidth="1"/>
    <col min="2844" max="3072" width="10" style="10"/>
    <col min="3073" max="3073" width="3.5" style="10" customWidth="1"/>
    <col min="3074" max="3074" width="2.875" style="10" customWidth="1"/>
    <col min="3075" max="3075" width="4.375" style="10" customWidth="1"/>
    <col min="3076" max="3078" width="7.375" style="10" customWidth="1"/>
    <col min="3079" max="3079" width="11.375" style="10" customWidth="1"/>
    <col min="3080" max="3080" width="11.25" style="10" customWidth="1"/>
    <col min="3081" max="3081" width="7.25" style="10" customWidth="1"/>
    <col min="3082" max="3085" width="11.25" style="10" customWidth="1"/>
    <col min="3086" max="3086" width="30.25" style="10" customWidth="1"/>
    <col min="3087" max="3087" width="2.875" style="10" customWidth="1"/>
    <col min="3088" max="3088" width="11.875" style="10" customWidth="1"/>
    <col min="3089" max="3089" width="11" style="10" customWidth="1"/>
    <col min="3090" max="3090" width="8.25" style="10" customWidth="1"/>
    <col min="3091" max="3099" width="2.875" style="10" customWidth="1"/>
    <col min="3100" max="3328" width="10" style="10"/>
    <col min="3329" max="3329" width="3.5" style="10" customWidth="1"/>
    <col min="3330" max="3330" width="2.875" style="10" customWidth="1"/>
    <col min="3331" max="3331" width="4.375" style="10" customWidth="1"/>
    <col min="3332" max="3334" width="7.375" style="10" customWidth="1"/>
    <col min="3335" max="3335" width="11.375" style="10" customWidth="1"/>
    <col min="3336" max="3336" width="11.25" style="10" customWidth="1"/>
    <col min="3337" max="3337" width="7.25" style="10" customWidth="1"/>
    <col min="3338" max="3341" width="11.25" style="10" customWidth="1"/>
    <col min="3342" max="3342" width="30.25" style="10" customWidth="1"/>
    <col min="3343" max="3343" width="2.875" style="10" customWidth="1"/>
    <col min="3344" max="3344" width="11.875" style="10" customWidth="1"/>
    <col min="3345" max="3345" width="11" style="10" customWidth="1"/>
    <col min="3346" max="3346" width="8.25" style="10" customWidth="1"/>
    <col min="3347" max="3355" width="2.875" style="10" customWidth="1"/>
    <col min="3356" max="3584" width="10" style="10"/>
    <col min="3585" max="3585" width="3.5" style="10" customWidth="1"/>
    <col min="3586" max="3586" width="2.875" style="10" customWidth="1"/>
    <col min="3587" max="3587" width="4.375" style="10" customWidth="1"/>
    <col min="3588" max="3590" width="7.375" style="10" customWidth="1"/>
    <col min="3591" max="3591" width="11.375" style="10" customWidth="1"/>
    <col min="3592" max="3592" width="11.25" style="10" customWidth="1"/>
    <col min="3593" max="3593" width="7.25" style="10" customWidth="1"/>
    <col min="3594" max="3597" width="11.25" style="10" customWidth="1"/>
    <col min="3598" max="3598" width="30.25" style="10" customWidth="1"/>
    <col min="3599" max="3599" width="2.875" style="10" customWidth="1"/>
    <col min="3600" max="3600" width="11.875" style="10" customWidth="1"/>
    <col min="3601" max="3601" width="11" style="10" customWidth="1"/>
    <col min="3602" max="3602" width="8.25" style="10" customWidth="1"/>
    <col min="3603" max="3611" width="2.875" style="10" customWidth="1"/>
    <col min="3612" max="3840" width="10" style="10"/>
    <col min="3841" max="3841" width="3.5" style="10" customWidth="1"/>
    <col min="3842" max="3842" width="2.875" style="10" customWidth="1"/>
    <col min="3843" max="3843" width="4.375" style="10" customWidth="1"/>
    <col min="3844" max="3846" width="7.375" style="10" customWidth="1"/>
    <col min="3847" max="3847" width="11.375" style="10" customWidth="1"/>
    <col min="3848" max="3848" width="11.25" style="10" customWidth="1"/>
    <col min="3849" max="3849" width="7.25" style="10" customWidth="1"/>
    <col min="3850" max="3853" width="11.25" style="10" customWidth="1"/>
    <col min="3854" max="3854" width="30.25" style="10" customWidth="1"/>
    <col min="3855" max="3855" width="2.875" style="10" customWidth="1"/>
    <col min="3856" max="3856" width="11.875" style="10" customWidth="1"/>
    <col min="3857" max="3857" width="11" style="10" customWidth="1"/>
    <col min="3858" max="3858" width="8.25" style="10" customWidth="1"/>
    <col min="3859" max="3867" width="2.875" style="10" customWidth="1"/>
    <col min="3868" max="4096" width="10" style="10"/>
    <col min="4097" max="4097" width="3.5" style="10" customWidth="1"/>
    <col min="4098" max="4098" width="2.875" style="10" customWidth="1"/>
    <col min="4099" max="4099" width="4.375" style="10" customWidth="1"/>
    <col min="4100" max="4102" width="7.375" style="10" customWidth="1"/>
    <col min="4103" max="4103" width="11.375" style="10" customWidth="1"/>
    <col min="4104" max="4104" width="11.25" style="10" customWidth="1"/>
    <col min="4105" max="4105" width="7.25" style="10" customWidth="1"/>
    <col min="4106" max="4109" width="11.25" style="10" customWidth="1"/>
    <col min="4110" max="4110" width="30.25" style="10" customWidth="1"/>
    <col min="4111" max="4111" width="2.875" style="10" customWidth="1"/>
    <col min="4112" max="4112" width="11.875" style="10" customWidth="1"/>
    <col min="4113" max="4113" width="11" style="10" customWidth="1"/>
    <col min="4114" max="4114" width="8.25" style="10" customWidth="1"/>
    <col min="4115" max="4123" width="2.875" style="10" customWidth="1"/>
    <col min="4124" max="4352" width="10" style="10"/>
    <col min="4353" max="4353" width="3.5" style="10" customWidth="1"/>
    <col min="4354" max="4354" width="2.875" style="10" customWidth="1"/>
    <col min="4355" max="4355" width="4.375" style="10" customWidth="1"/>
    <col min="4356" max="4358" width="7.375" style="10" customWidth="1"/>
    <col min="4359" max="4359" width="11.375" style="10" customWidth="1"/>
    <col min="4360" max="4360" width="11.25" style="10" customWidth="1"/>
    <col min="4361" max="4361" width="7.25" style="10" customWidth="1"/>
    <col min="4362" max="4365" width="11.25" style="10" customWidth="1"/>
    <col min="4366" max="4366" width="30.25" style="10" customWidth="1"/>
    <col min="4367" max="4367" width="2.875" style="10" customWidth="1"/>
    <col min="4368" max="4368" width="11.875" style="10" customWidth="1"/>
    <col min="4369" max="4369" width="11" style="10" customWidth="1"/>
    <col min="4370" max="4370" width="8.25" style="10" customWidth="1"/>
    <col min="4371" max="4379" width="2.875" style="10" customWidth="1"/>
    <col min="4380" max="4608" width="10" style="10"/>
    <col min="4609" max="4609" width="3.5" style="10" customWidth="1"/>
    <col min="4610" max="4610" width="2.875" style="10" customWidth="1"/>
    <col min="4611" max="4611" width="4.375" style="10" customWidth="1"/>
    <col min="4612" max="4614" width="7.375" style="10" customWidth="1"/>
    <col min="4615" max="4615" width="11.375" style="10" customWidth="1"/>
    <col min="4616" max="4616" width="11.25" style="10" customWidth="1"/>
    <col min="4617" max="4617" width="7.25" style="10" customWidth="1"/>
    <col min="4618" max="4621" width="11.25" style="10" customWidth="1"/>
    <col min="4622" max="4622" width="30.25" style="10" customWidth="1"/>
    <col min="4623" max="4623" width="2.875" style="10" customWidth="1"/>
    <col min="4624" max="4624" width="11.875" style="10" customWidth="1"/>
    <col min="4625" max="4625" width="11" style="10" customWidth="1"/>
    <col min="4626" max="4626" width="8.25" style="10" customWidth="1"/>
    <col min="4627" max="4635" width="2.875" style="10" customWidth="1"/>
    <col min="4636" max="4864" width="10" style="10"/>
    <col min="4865" max="4865" width="3.5" style="10" customWidth="1"/>
    <col min="4866" max="4866" width="2.875" style="10" customWidth="1"/>
    <col min="4867" max="4867" width="4.375" style="10" customWidth="1"/>
    <col min="4868" max="4870" width="7.375" style="10" customWidth="1"/>
    <col min="4871" max="4871" width="11.375" style="10" customWidth="1"/>
    <col min="4872" max="4872" width="11.25" style="10" customWidth="1"/>
    <col min="4873" max="4873" width="7.25" style="10" customWidth="1"/>
    <col min="4874" max="4877" width="11.25" style="10" customWidth="1"/>
    <col min="4878" max="4878" width="30.25" style="10" customWidth="1"/>
    <col min="4879" max="4879" width="2.875" style="10" customWidth="1"/>
    <col min="4880" max="4880" width="11.875" style="10" customWidth="1"/>
    <col min="4881" max="4881" width="11" style="10" customWidth="1"/>
    <col min="4882" max="4882" width="8.25" style="10" customWidth="1"/>
    <col min="4883" max="4891" width="2.875" style="10" customWidth="1"/>
    <col min="4892" max="5120" width="10" style="10"/>
    <col min="5121" max="5121" width="3.5" style="10" customWidth="1"/>
    <col min="5122" max="5122" width="2.875" style="10" customWidth="1"/>
    <col min="5123" max="5123" width="4.375" style="10" customWidth="1"/>
    <col min="5124" max="5126" width="7.375" style="10" customWidth="1"/>
    <col min="5127" max="5127" width="11.375" style="10" customWidth="1"/>
    <col min="5128" max="5128" width="11.25" style="10" customWidth="1"/>
    <col min="5129" max="5129" width="7.25" style="10" customWidth="1"/>
    <col min="5130" max="5133" width="11.25" style="10" customWidth="1"/>
    <col min="5134" max="5134" width="30.25" style="10" customWidth="1"/>
    <col min="5135" max="5135" width="2.875" style="10" customWidth="1"/>
    <col min="5136" max="5136" width="11.875" style="10" customWidth="1"/>
    <col min="5137" max="5137" width="11" style="10" customWidth="1"/>
    <col min="5138" max="5138" width="8.25" style="10" customWidth="1"/>
    <col min="5139" max="5147" width="2.875" style="10" customWidth="1"/>
    <col min="5148" max="5376" width="10" style="10"/>
    <col min="5377" max="5377" width="3.5" style="10" customWidth="1"/>
    <col min="5378" max="5378" width="2.875" style="10" customWidth="1"/>
    <col min="5379" max="5379" width="4.375" style="10" customWidth="1"/>
    <col min="5380" max="5382" width="7.375" style="10" customWidth="1"/>
    <col min="5383" max="5383" width="11.375" style="10" customWidth="1"/>
    <col min="5384" max="5384" width="11.25" style="10" customWidth="1"/>
    <col min="5385" max="5385" width="7.25" style="10" customWidth="1"/>
    <col min="5386" max="5389" width="11.25" style="10" customWidth="1"/>
    <col min="5390" max="5390" width="30.25" style="10" customWidth="1"/>
    <col min="5391" max="5391" width="2.875" style="10" customWidth="1"/>
    <col min="5392" max="5392" width="11.875" style="10" customWidth="1"/>
    <col min="5393" max="5393" width="11" style="10" customWidth="1"/>
    <col min="5394" max="5394" width="8.25" style="10" customWidth="1"/>
    <col min="5395" max="5403" width="2.875" style="10" customWidth="1"/>
    <col min="5404" max="5632" width="10" style="10"/>
    <col min="5633" max="5633" width="3.5" style="10" customWidth="1"/>
    <col min="5634" max="5634" width="2.875" style="10" customWidth="1"/>
    <col min="5635" max="5635" width="4.375" style="10" customWidth="1"/>
    <col min="5636" max="5638" width="7.375" style="10" customWidth="1"/>
    <col min="5639" max="5639" width="11.375" style="10" customWidth="1"/>
    <col min="5640" max="5640" width="11.25" style="10" customWidth="1"/>
    <col min="5641" max="5641" width="7.25" style="10" customWidth="1"/>
    <col min="5642" max="5645" width="11.25" style="10" customWidth="1"/>
    <col min="5646" max="5646" width="30.25" style="10" customWidth="1"/>
    <col min="5647" max="5647" width="2.875" style="10" customWidth="1"/>
    <col min="5648" max="5648" width="11.875" style="10" customWidth="1"/>
    <col min="5649" max="5649" width="11" style="10" customWidth="1"/>
    <col min="5650" max="5650" width="8.25" style="10" customWidth="1"/>
    <col min="5651" max="5659" width="2.875" style="10" customWidth="1"/>
    <col min="5660" max="5888" width="10" style="10"/>
    <col min="5889" max="5889" width="3.5" style="10" customWidth="1"/>
    <col min="5890" max="5890" width="2.875" style="10" customWidth="1"/>
    <col min="5891" max="5891" width="4.375" style="10" customWidth="1"/>
    <col min="5892" max="5894" width="7.375" style="10" customWidth="1"/>
    <col min="5895" max="5895" width="11.375" style="10" customWidth="1"/>
    <col min="5896" max="5896" width="11.25" style="10" customWidth="1"/>
    <col min="5897" max="5897" width="7.25" style="10" customWidth="1"/>
    <col min="5898" max="5901" width="11.25" style="10" customWidth="1"/>
    <col min="5902" max="5902" width="30.25" style="10" customWidth="1"/>
    <col min="5903" max="5903" width="2.875" style="10" customWidth="1"/>
    <col min="5904" max="5904" width="11.875" style="10" customWidth="1"/>
    <col min="5905" max="5905" width="11" style="10" customWidth="1"/>
    <col min="5906" max="5906" width="8.25" style="10" customWidth="1"/>
    <col min="5907" max="5915" width="2.875" style="10" customWidth="1"/>
    <col min="5916" max="6144" width="10" style="10"/>
    <col min="6145" max="6145" width="3.5" style="10" customWidth="1"/>
    <col min="6146" max="6146" width="2.875" style="10" customWidth="1"/>
    <col min="6147" max="6147" width="4.375" style="10" customWidth="1"/>
    <col min="6148" max="6150" width="7.375" style="10" customWidth="1"/>
    <col min="6151" max="6151" width="11.375" style="10" customWidth="1"/>
    <col min="6152" max="6152" width="11.25" style="10" customWidth="1"/>
    <col min="6153" max="6153" width="7.25" style="10" customWidth="1"/>
    <col min="6154" max="6157" width="11.25" style="10" customWidth="1"/>
    <col min="6158" max="6158" width="30.25" style="10" customWidth="1"/>
    <col min="6159" max="6159" width="2.875" style="10" customWidth="1"/>
    <col min="6160" max="6160" width="11.875" style="10" customWidth="1"/>
    <col min="6161" max="6161" width="11" style="10" customWidth="1"/>
    <col min="6162" max="6162" width="8.25" style="10" customWidth="1"/>
    <col min="6163" max="6171" width="2.875" style="10" customWidth="1"/>
    <col min="6172" max="6400" width="10" style="10"/>
    <col min="6401" max="6401" width="3.5" style="10" customWidth="1"/>
    <col min="6402" max="6402" width="2.875" style="10" customWidth="1"/>
    <col min="6403" max="6403" width="4.375" style="10" customWidth="1"/>
    <col min="6404" max="6406" width="7.375" style="10" customWidth="1"/>
    <col min="6407" max="6407" width="11.375" style="10" customWidth="1"/>
    <col min="6408" max="6408" width="11.25" style="10" customWidth="1"/>
    <col min="6409" max="6409" width="7.25" style="10" customWidth="1"/>
    <col min="6410" max="6413" width="11.25" style="10" customWidth="1"/>
    <col min="6414" max="6414" width="30.25" style="10" customWidth="1"/>
    <col min="6415" max="6415" width="2.875" style="10" customWidth="1"/>
    <col min="6416" max="6416" width="11.875" style="10" customWidth="1"/>
    <col min="6417" max="6417" width="11" style="10" customWidth="1"/>
    <col min="6418" max="6418" width="8.25" style="10" customWidth="1"/>
    <col min="6419" max="6427" width="2.875" style="10" customWidth="1"/>
    <col min="6428" max="6656" width="10" style="10"/>
    <col min="6657" max="6657" width="3.5" style="10" customWidth="1"/>
    <col min="6658" max="6658" width="2.875" style="10" customWidth="1"/>
    <col min="6659" max="6659" width="4.375" style="10" customWidth="1"/>
    <col min="6660" max="6662" width="7.375" style="10" customWidth="1"/>
    <col min="6663" max="6663" width="11.375" style="10" customWidth="1"/>
    <col min="6664" max="6664" width="11.25" style="10" customWidth="1"/>
    <col min="6665" max="6665" width="7.25" style="10" customWidth="1"/>
    <col min="6666" max="6669" width="11.25" style="10" customWidth="1"/>
    <col min="6670" max="6670" width="30.25" style="10" customWidth="1"/>
    <col min="6671" max="6671" width="2.875" style="10" customWidth="1"/>
    <col min="6672" max="6672" width="11.875" style="10" customWidth="1"/>
    <col min="6673" max="6673" width="11" style="10" customWidth="1"/>
    <col min="6674" max="6674" width="8.25" style="10" customWidth="1"/>
    <col min="6675" max="6683" width="2.875" style="10" customWidth="1"/>
    <col min="6684" max="6912" width="10" style="10"/>
    <col min="6913" max="6913" width="3.5" style="10" customWidth="1"/>
    <col min="6914" max="6914" width="2.875" style="10" customWidth="1"/>
    <col min="6915" max="6915" width="4.375" style="10" customWidth="1"/>
    <col min="6916" max="6918" width="7.375" style="10" customWidth="1"/>
    <col min="6919" max="6919" width="11.375" style="10" customWidth="1"/>
    <col min="6920" max="6920" width="11.25" style="10" customWidth="1"/>
    <col min="6921" max="6921" width="7.25" style="10" customWidth="1"/>
    <col min="6922" max="6925" width="11.25" style="10" customWidth="1"/>
    <col min="6926" max="6926" width="30.25" style="10" customWidth="1"/>
    <col min="6927" max="6927" width="2.875" style="10" customWidth="1"/>
    <col min="6928" max="6928" width="11.875" style="10" customWidth="1"/>
    <col min="6929" max="6929" width="11" style="10" customWidth="1"/>
    <col min="6930" max="6930" width="8.25" style="10" customWidth="1"/>
    <col min="6931" max="6939" width="2.875" style="10" customWidth="1"/>
    <col min="6940" max="7168" width="10" style="10"/>
    <col min="7169" max="7169" width="3.5" style="10" customWidth="1"/>
    <col min="7170" max="7170" width="2.875" style="10" customWidth="1"/>
    <col min="7171" max="7171" width="4.375" style="10" customWidth="1"/>
    <col min="7172" max="7174" width="7.375" style="10" customWidth="1"/>
    <col min="7175" max="7175" width="11.375" style="10" customWidth="1"/>
    <col min="7176" max="7176" width="11.25" style="10" customWidth="1"/>
    <col min="7177" max="7177" width="7.25" style="10" customWidth="1"/>
    <col min="7178" max="7181" width="11.25" style="10" customWidth="1"/>
    <col min="7182" max="7182" width="30.25" style="10" customWidth="1"/>
    <col min="7183" max="7183" width="2.875" style="10" customWidth="1"/>
    <col min="7184" max="7184" width="11.875" style="10" customWidth="1"/>
    <col min="7185" max="7185" width="11" style="10" customWidth="1"/>
    <col min="7186" max="7186" width="8.25" style="10" customWidth="1"/>
    <col min="7187" max="7195" width="2.875" style="10" customWidth="1"/>
    <col min="7196" max="7424" width="10" style="10"/>
    <col min="7425" max="7425" width="3.5" style="10" customWidth="1"/>
    <col min="7426" max="7426" width="2.875" style="10" customWidth="1"/>
    <col min="7427" max="7427" width="4.375" style="10" customWidth="1"/>
    <col min="7428" max="7430" width="7.375" style="10" customWidth="1"/>
    <col min="7431" max="7431" width="11.375" style="10" customWidth="1"/>
    <col min="7432" max="7432" width="11.25" style="10" customWidth="1"/>
    <col min="7433" max="7433" width="7.25" style="10" customWidth="1"/>
    <col min="7434" max="7437" width="11.25" style="10" customWidth="1"/>
    <col min="7438" max="7438" width="30.25" style="10" customWidth="1"/>
    <col min="7439" max="7439" width="2.875" style="10" customWidth="1"/>
    <col min="7440" max="7440" width="11.875" style="10" customWidth="1"/>
    <col min="7441" max="7441" width="11" style="10" customWidth="1"/>
    <col min="7442" max="7442" width="8.25" style="10" customWidth="1"/>
    <col min="7443" max="7451" width="2.875" style="10" customWidth="1"/>
    <col min="7452" max="7680" width="10" style="10"/>
    <col min="7681" max="7681" width="3.5" style="10" customWidth="1"/>
    <col min="7682" max="7682" width="2.875" style="10" customWidth="1"/>
    <col min="7683" max="7683" width="4.375" style="10" customWidth="1"/>
    <col min="7684" max="7686" width="7.375" style="10" customWidth="1"/>
    <col min="7687" max="7687" width="11.375" style="10" customWidth="1"/>
    <col min="7688" max="7688" width="11.25" style="10" customWidth="1"/>
    <col min="7689" max="7689" width="7.25" style="10" customWidth="1"/>
    <col min="7690" max="7693" width="11.25" style="10" customWidth="1"/>
    <col min="7694" max="7694" width="30.25" style="10" customWidth="1"/>
    <col min="7695" max="7695" width="2.875" style="10" customWidth="1"/>
    <col min="7696" max="7696" width="11.875" style="10" customWidth="1"/>
    <col min="7697" max="7697" width="11" style="10" customWidth="1"/>
    <col min="7698" max="7698" width="8.25" style="10" customWidth="1"/>
    <col min="7699" max="7707" width="2.875" style="10" customWidth="1"/>
    <col min="7708" max="7936" width="10" style="10"/>
    <col min="7937" max="7937" width="3.5" style="10" customWidth="1"/>
    <col min="7938" max="7938" width="2.875" style="10" customWidth="1"/>
    <col min="7939" max="7939" width="4.375" style="10" customWidth="1"/>
    <col min="7940" max="7942" width="7.375" style="10" customWidth="1"/>
    <col min="7943" max="7943" width="11.375" style="10" customWidth="1"/>
    <col min="7944" max="7944" width="11.25" style="10" customWidth="1"/>
    <col min="7945" max="7945" width="7.25" style="10" customWidth="1"/>
    <col min="7946" max="7949" width="11.25" style="10" customWidth="1"/>
    <col min="7950" max="7950" width="30.25" style="10" customWidth="1"/>
    <col min="7951" max="7951" width="2.875" style="10" customWidth="1"/>
    <col min="7952" max="7952" width="11.875" style="10" customWidth="1"/>
    <col min="7953" max="7953" width="11" style="10" customWidth="1"/>
    <col min="7954" max="7954" width="8.25" style="10" customWidth="1"/>
    <col min="7955" max="7963" width="2.875" style="10" customWidth="1"/>
    <col min="7964" max="8192" width="10" style="10"/>
    <col min="8193" max="8193" width="3.5" style="10" customWidth="1"/>
    <col min="8194" max="8194" width="2.875" style="10" customWidth="1"/>
    <col min="8195" max="8195" width="4.375" style="10" customWidth="1"/>
    <col min="8196" max="8198" width="7.375" style="10" customWidth="1"/>
    <col min="8199" max="8199" width="11.375" style="10" customWidth="1"/>
    <col min="8200" max="8200" width="11.25" style="10" customWidth="1"/>
    <col min="8201" max="8201" width="7.25" style="10" customWidth="1"/>
    <col min="8202" max="8205" width="11.25" style="10" customWidth="1"/>
    <col min="8206" max="8206" width="30.25" style="10" customWidth="1"/>
    <col min="8207" max="8207" width="2.875" style="10" customWidth="1"/>
    <col min="8208" max="8208" width="11.875" style="10" customWidth="1"/>
    <col min="8209" max="8209" width="11" style="10" customWidth="1"/>
    <col min="8210" max="8210" width="8.25" style="10" customWidth="1"/>
    <col min="8211" max="8219" width="2.875" style="10" customWidth="1"/>
    <col min="8220" max="8448" width="10" style="10"/>
    <col min="8449" max="8449" width="3.5" style="10" customWidth="1"/>
    <col min="8450" max="8450" width="2.875" style="10" customWidth="1"/>
    <col min="8451" max="8451" width="4.375" style="10" customWidth="1"/>
    <col min="8452" max="8454" width="7.375" style="10" customWidth="1"/>
    <col min="8455" max="8455" width="11.375" style="10" customWidth="1"/>
    <col min="8456" max="8456" width="11.25" style="10" customWidth="1"/>
    <col min="8457" max="8457" width="7.25" style="10" customWidth="1"/>
    <col min="8458" max="8461" width="11.25" style="10" customWidth="1"/>
    <col min="8462" max="8462" width="30.25" style="10" customWidth="1"/>
    <col min="8463" max="8463" width="2.875" style="10" customWidth="1"/>
    <col min="8464" max="8464" width="11.875" style="10" customWidth="1"/>
    <col min="8465" max="8465" width="11" style="10" customWidth="1"/>
    <col min="8466" max="8466" width="8.25" style="10" customWidth="1"/>
    <col min="8467" max="8475" width="2.875" style="10" customWidth="1"/>
    <col min="8476" max="8704" width="10" style="10"/>
    <col min="8705" max="8705" width="3.5" style="10" customWidth="1"/>
    <col min="8706" max="8706" width="2.875" style="10" customWidth="1"/>
    <col min="8707" max="8707" width="4.375" style="10" customWidth="1"/>
    <col min="8708" max="8710" width="7.375" style="10" customWidth="1"/>
    <col min="8711" max="8711" width="11.375" style="10" customWidth="1"/>
    <col min="8712" max="8712" width="11.25" style="10" customWidth="1"/>
    <col min="8713" max="8713" width="7.25" style="10" customWidth="1"/>
    <col min="8714" max="8717" width="11.25" style="10" customWidth="1"/>
    <col min="8718" max="8718" width="30.25" style="10" customWidth="1"/>
    <col min="8719" max="8719" width="2.875" style="10" customWidth="1"/>
    <col min="8720" max="8720" width="11.875" style="10" customWidth="1"/>
    <col min="8721" max="8721" width="11" style="10" customWidth="1"/>
    <col min="8722" max="8722" width="8.25" style="10" customWidth="1"/>
    <col min="8723" max="8731" width="2.875" style="10" customWidth="1"/>
    <col min="8732" max="8960" width="10" style="10"/>
    <col min="8961" max="8961" width="3.5" style="10" customWidth="1"/>
    <col min="8962" max="8962" width="2.875" style="10" customWidth="1"/>
    <col min="8963" max="8963" width="4.375" style="10" customWidth="1"/>
    <col min="8964" max="8966" width="7.375" style="10" customWidth="1"/>
    <col min="8967" max="8967" width="11.375" style="10" customWidth="1"/>
    <col min="8968" max="8968" width="11.25" style="10" customWidth="1"/>
    <col min="8969" max="8969" width="7.25" style="10" customWidth="1"/>
    <col min="8970" max="8973" width="11.25" style="10" customWidth="1"/>
    <col min="8974" max="8974" width="30.25" style="10" customWidth="1"/>
    <col min="8975" max="8975" width="2.875" style="10" customWidth="1"/>
    <col min="8976" max="8976" width="11.875" style="10" customWidth="1"/>
    <col min="8977" max="8977" width="11" style="10" customWidth="1"/>
    <col min="8978" max="8978" width="8.25" style="10" customWidth="1"/>
    <col min="8979" max="8987" width="2.875" style="10" customWidth="1"/>
    <col min="8988" max="9216" width="10" style="10"/>
    <col min="9217" max="9217" width="3.5" style="10" customWidth="1"/>
    <col min="9218" max="9218" width="2.875" style="10" customWidth="1"/>
    <col min="9219" max="9219" width="4.375" style="10" customWidth="1"/>
    <col min="9220" max="9222" width="7.375" style="10" customWidth="1"/>
    <col min="9223" max="9223" width="11.375" style="10" customWidth="1"/>
    <col min="9224" max="9224" width="11.25" style="10" customWidth="1"/>
    <col min="9225" max="9225" width="7.25" style="10" customWidth="1"/>
    <col min="9226" max="9229" width="11.25" style="10" customWidth="1"/>
    <col min="9230" max="9230" width="30.25" style="10" customWidth="1"/>
    <col min="9231" max="9231" width="2.875" style="10" customWidth="1"/>
    <col min="9232" max="9232" width="11.875" style="10" customWidth="1"/>
    <col min="9233" max="9233" width="11" style="10" customWidth="1"/>
    <col min="9234" max="9234" width="8.25" style="10" customWidth="1"/>
    <col min="9235" max="9243" width="2.875" style="10" customWidth="1"/>
    <col min="9244" max="9472" width="10" style="10"/>
    <col min="9473" max="9473" width="3.5" style="10" customWidth="1"/>
    <col min="9474" max="9474" width="2.875" style="10" customWidth="1"/>
    <col min="9475" max="9475" width="4.375" style="10" customWidth="1"/>
    <col min="9476" max="9478" width="7.375" style="10" customWidth="1"/>
    <col min="9479" max="9479" width="11.375" style="10" customWidth="1"/>
    <col min="9480" max="9480" width="11.25" style="10" customWidth="1"/>
    <col min="9481" max="9481" width="7.25" style="10" customWidth="1"/>
    <col min="9482" max="9485" width="11.25" style="10" customWidth="1"/>
    <col min="9486" max="9486" width="30.25" style="10" customWidth="1"/>
    <col min="9487" max="9487" width="2.875" style="10" customWidth="1"/>
    <col min="9488" max="9488" width="11.875" style="10" customWidth="1"/>
    <col min="9489" max="9489" width="11" style="10" customWidth="1"/>
    <col min="9490" max="9490" width="8.25" style="10" customWidth="1"/>
    <col min="9491" max="9499" width="2.875" style="10" customWidth="1"/>
    <col min="9500" max="9728" width="10" style="10"/>
    <col min="9729" max="9729" width="3.5" style="10" customWidth="1"/>
    <col min="9730" max="9730" width="2.875" style="10" customWidth="1"/>
    <col min="9731" max="9731" width="4.375" style="10" customWidth="1"/>
    <col min="9732" max="9734" width="7.375" style="10" customWidth="1"/>
    <col min="9735" max="9735" width="11.375" style="10" customWidth="1"/>
    <col min="9736" max="9736" width="11.25" style="10" customWidth="1"/>
    <col min="9737" max="9737" width="7.25" style="10" customWidth="1"/>
    <col min="9738" max="9741" width="11.25" style="10" customWidth="1"/>
    <col min="9742" max="9742" width="30.25" style="10" customWidth="1"/>
    <col min="9743" max="9743" width="2.875" style="10" customWidth="1"/>
    <col min="9744" max="9744" width="11.875" style="10" customWidth="1"/>
    <col min="9745" max="9745" width="11" style="10" customWidth="1"/>
    <col min="9746" max="9746" width="8.25" style="10" customWidth="1"/>
    <col min="9747" max="9755" width="2.875" style="10" customWidth="1"/>
    <col min="9756" max="9984" width="10" style="10"/>
    <col min="9985" max="9985" width="3.5" style="10" customWidth="1"/>
    <col min="9986" max="9986" width="2.875" style="10" customWidth="1"/>
    <col min="9987" max="9987" width="4.375" style="10" customWidth="1"/>
    <col min="9988" max="9990" width="7.375" style="10" customWidth="1"/>
    <col min="9991" max="9991" width="11.375" style="10" customWidth="1"/>
    <col min="9992" max="9992" width="11.25" style="10" customWidth="1"/>
    <col min="9993" max="9993" width="7.25" style="10" customWidth="1"/>
    <col min="9994" max="9997" width="11.25" style="10" customWidth="1"/>
    <col min="9998" max="9998" width="30.25" style="10" customWidth="1"/>
    <col min="9999" max="9999" width="2.875" style="10" customWidth="1"/>
    <col min="10000" max="10000" width="11.875" style="10" customWidth="1"/>
    <col min="10001" max="10001" width="11" style="10" customWidth="1"/>
    <col min="10002" max="10002" width="8.25" style="10" customWidth="1"/>
    <col min="10003" max="10011" width="2.875" style="10" customWidth="1"/>
    <col min="10012" max="10240" width="10" style="10"/>
    <col min="10241" max="10241" width="3.5" style="10" customWidth="1"/>
    <col min="10242" max="10242" width="2.875" style="10" customWidth="1"/>
    <col min="10243" max="10243" width="4.375" style="10" customWidth="1"/>
    <col min="10244" max="10246" width="7.375" style="10" customWidth="1"/>
    <col min="10247" max="10247" width="11.375" style="10" customWidth="1"/>
    <col min="10248" max="10248" width="11.25" style="10" customWidth="1"/>
    <col min="10249" max="10249" width="7.25" style="10" customWidth="1"/>
    <col min="10250" max="10253" width="11.25" style="10" customWidth="1"/>
    <col min="10254" max="10254" width="30.25" style="10" customWidth="1"/>
    <col min="10255" max="10255" width="2.875" style="10" customWidth="1"/>
    <col min="10256" max="10256" width="11.875" style="10" customWidth="1"/>
    <col min="10257" max="10257" width="11" style="10" customWidth="1"/>
    <col min="10258" max="10258" width="8.25" style="10" customWidth="1"/>
    <col min="10259" max="10267" width="2.875" style="10" customWidth="1"/>
    <col min="10268" max="10496" width="10" style="10"/>
    <col min="10497" max="10497" width="3.5" style="10" customWidth="1"/>
    <col min="10498" max="10498" width="2.875" style="10" customWidth="1"/>
    <col min="10499" max="10499" width="4.375" style="10" customWidth="1"/>
    <col min="10500" max="10502" width="7.375" style="10" customWidth="1"/>
    <col min="10503" max="10503" width="11.375" style="10" customWidth="1"/>
    <col min="10504" max="10504" width="11.25" style="10" customWidth="1"/>
    <col min="10505" max="10505" width="7.25" style="10" customWidth="1"/>
    <col min="10506" max="10509" width="11.25" style="10" customWidth="1"/>
    <col min="10510" max="10510" width="30.25" style="10" customWidth="1"/>
    <col min="10511" max="10511" width="2.875" style="10" customWidth="1"/>
    <col min="10512" max="10512" width="11.875" style="10" customWidth="1"/>
    <col min="10513" max="10513" width="11" style="10" customWidth="1"/>
    <col min="10514" max="10514" width="8.25" style="10" customWidth="1"/>
    <col min="10515" max="10523" width="2.875" style="10" customWidth="1"/>
    <col min="10524" max="10752" width="10" style="10"/>
    <col min="10753" max="10753" width="3.5" style="10" customWidth="1"/>
    <col min="10754" max="10754" width="2.875" style="10" customWidth="1"/>
    <col min="10755" max="10755" width="4.375" style="10" customWidth="1"/>
    <col min="10756" max="10758" width="7.375" style="10" customWidth="1"/>
    <col min="10759" max="10759" width="11.375" style="10" customWidth="1"/>
    <col min="10760" max="10760" width="11.25" style="10" customWidth="1"/>
    <col min="10761" max="10761" width="7.25" style="10" customWidth="1"/>
    <col min="10762" max="10765" width="11.25" style="10" customWidth="1"/>
    <col min="10766" max="10766" width="30.25" style="10" customWidth="1"/>
    <col min="10767" max="10767" width="2.875" style="10" customWidth="1"/>
    <col min="10768" max="10768" width="11.875" style="10" customWidth="1"/>
    <col min="10769" max="10769" width="11" style="10" customWidth="1"/>
    <col min="10770" max="10770" width="8.25" style="10" customWidth="1"/>
    <col min="10771" max="10779" width="2.875" style="10" customWidth="1"/>
    <col min="10780" max="11008" width="10" style="10"/>
    <col min="11009" max="11009" width="3.5" style="10" customWidth="1"/>
    <col min="11010" max="11010" width="2.875" style="10" customWidth="1"/>
    <col min="11011" max="11011" width="4.375" style="10" customWidth="1"/>
    <col min="11012" max="11014" width="7.375" style="10" customWidth="1"/>
    <col min="11015" max="11015" width="11.375" style="10" customWidth="1"/>
    <col min="11016" max="11016" width="11.25" style="10" customWidth="1"/>
    <col min="11017" max="11017" width="7.25" style="10" customWidth="1"/>
    <col min="11018" max="11021" width="11.25" style="10" customWidth="1"/>
    <col min="11022" max="11022" width="30.25" style="10" customWidth="1"/>
    <col min="11023" max="11023" width="2.875" style="10" customWidth="1"/>
    <col min="11024" max="11024" width="11.875" style="10" customWidth="1"/>
    <col min="11025" max="11025" width="11" style="10" customWidth="1"/>
    <col min="11026" max="11026" width="8.25" style="10" customWidth="1"/>
    <col min="11027" max="11035" width="2.875" style="10" customWidth="1"/>
    <col min="11036" max="11264" width="10" style="10"/>
    <col min="11265" max="11265" width="3.5" style="10" customWidth="1"/>
    <col min="11266" max="11266" width="2.875" style="10" customWidth="1"/>
    <col min="11267" max="11267" width="4.375" style="10" customWidth="1"/>
    <col min="11268" max="11270" width="7.375" style="10" customWidth="1"/>
    <col min="11271" max="11271" width="11.375" style="10" customWidth="1"/>
    <col min="11272" max="11272" width="11.25" style="10" customWidth="1"/>
    <col min="11273" max="11273" width="7.25" style="10" customWidth="1"/>
    <col min="11274" max="11277" width="11.25" style="10" customWidth="1"/>
    <col min="11278" max="11278" width="30.25" style="10" customWidth="1"/>
    <col min="11279" max="11279" width="2.875" style="10" customWidth="1"/>
    <col min="11280" max="11280" width="11.875" style="10" customWidth="1"/>
    <col min="11281" max="11281" width="11" style="10" customWidth="1"/>
    <col min="11282" max="11282" width="8.25" style="10" customWidth="1"/>
    <col min="11283" max="11291" width="2.875" style="10" customWidth="1"/>
    <col min="11292" max="11520" width="10" style="10"/>
    <col min="11521" max="11521" width="3.5" style="10" customWidth="1"/>
    <col min="11522" max="11522" width="2.875" style="10" customWidth="1"/>
    <col min="11523" max="11523" width="4.375" style="10" customWidth="1"/>
    <col min="11524" max="11526" width="7.375" style="10" customWidth="1"/>
    <col min="11527" max="11527" width="11.375" style="10" customWidth="1"/>
    <col min="11528" max="11528" width="11.25" style="10" customWidth="1"/>
    <col min="11529" max="11529" width="7.25" style="10" customWidth="1"/>
    <col min="11530" max="11533" width="11.25" style="10" customWidth="1"/>
    <col min="11534" max="11534" width="30.25" style="10" customWidth="1"/>
    <col min="11535" max="11535" width="2.875" style="10" customWidth="1"/>
    <col min="11536" max="11536" width="11.875" style="10" customWidth="1"/>
    <col min="11537" max="11537" width="11" style="10" customWidth="1"/>
    <col min="11538" max="11538" width="8.25" style="10" customWidth="1"/>
    <col min="11539" max="11547" width="2.875" style="10" customWidth="1"/>
    <col min="11548" max="11776" width="10" style="10"/>
    <col min="11777" max="11777" width="3.5" style="10" customWidth="1"/>
    <col min="11778" max="11778" width="2.875" style="10" customWidth="1"/>
    <col min="11779" max="11779" width="4.375" style="10" customWidth="1"/>
    <col min="11780" max="11782" width="7.375" style="10" customWidth="1"/>
    <col min="11783" max="11783" width="11.375" style="10" customWidth="1"/>
    <col min="11784" max="11784" width="11.25" style="10" customWidth="1"/>
    <col min="11785" max="11785" width="7.25" style="10" customWidth="1"/>
    <col min="11786" max="11789" width="11.25" style="10" customWidth="1"/>
    <col min="11790" max="11790" width="30.25" style="10" customWidth="1"/>
    <col min="11791" max="11791" width="2.875" style="10" customWidth="1"/>
    <col min="11792" max="11792" width="11.875" style="10" customWidth="1"/>
    <col min="11793" max="11793" width="11" style="10" customWidth="1"/>
    <col min="11794" max="11794" width="8.25" style="10" customWidth="1"/>
    <col min="11795" max="11803" width="2.875" style="10" customWidth="1"/>
    <col min="11804" max="12032" width="10" style="10"/>
    <col min="12033" max="12033" width="3.5" style="10" customWidth="1"/>
    <col min="12034" max="12034" width="2.875" style="10" customWidth="1"/>
    <col min="12035" max="12035" width="4.375" style="10" customWidth="1"/>
    <col min="12036" max="12038" width="7.375" style="10" customWidth="1"/>
    <col min="12039" max="12039" width="11.375" style="10" customWidth="1"/>
    <col min="12040" max="12040" width="11.25" style="10" customWidth="1"/>
    <col min="12041" max="12041" width="7.25" style="10" customWidth="1"/>
    <col min="12042" max="12045" width="11.25" style="10" customWidth="1"/>
    <col min="12046" max="12046" width="30.25" style="10" customWidth="1"/>
    <col min="12047" max="12047" width="2.875" style="10" customWidth="1"/>
    <col min="12048" max="12048" width="11.875" style="10" customWidth="1"/>
    <col min="12049" max="12049" width="11" style="10" customWidth="1"/>
    <col min="12050" max="12050" width="8.25" style="10" customWidth="1"/>
    <col min="12051" max="12059" width="2.875" style="10" customWidth="1"/>
    <col min="12060" max="12288" width="10" style="10"/>
    <col min="12289" max="12289" width="3.5" style="10" customWidth="1"/>
    <col min="12290" max="12290" width="2.875" style="10" customWidth="1"/>
    <col min="12291" max="12291" width="4.375" style="10" customWidth="1"/>
    <col min="12292" max="12294" width="7.375" style="10" customWidth="1"/>
    <col min="12295" max="12295" width="11.375" style="10" customWidth="1"/>
    <col min="12296" max="12296" width="11.25" style="10" customWidth="1"/>
    <col min="12297" max="12297" width="7.25" style="10" customWidth="1"/>
    <col min="12298" max="12301" width="11.25" style="10" customWidth="1"/>
    <col min="12302" max="12302" width="30.25" style="10" customWidth="1"/>
    <col min="12303" max="12303" width="2.875" style="10" customWidth="1"/>
    <col min="12304" max="12304" width="11.875" style="10" customWidth="1"/>
    <col min="12305" max="12305" width="11" style="10" customWidth="1"/>
    <col min="12306" max="12306" width="8.25" style="10" customWidth="1"/>
    <col min="12307" max="12315" width="2.875" style="10" customWidth="1"/>
    <col min="12316" max="12544" width="10" style="10"/>
    <col min="12545" max="12545" width="3.5" style="10" customWidth="1"/>
    <col min="12546" max="12546" width="2.875" style="10" customWidth="1"/>
    <col min="12547" max="12547" width="4.375" style="10" customWidth="1"/>
    <col min="12548" max="12550" width="7.375" style="10" customWidth="1"/>
    <col min="12551" max="12551" width="11.375" style="10" customWidth="1"/>
    <col min="12552" max="12552" width="11.25" style="10" customWidth="1"/>
    <col min="12553" max="12553" width="7.25" style="10" customWidth="1"/>
    <col min="12554" max="12557" width="11.25" style="10" customWidth="1"/>
    <col min="12558" max="12558" width="30.25" style="10" customWidth="1"/>
    <col min="12559" max="12559" width="2.875" style="10" customWidth="1"/>
    <col min="12560" max="12560" width="11.875" style="10" customWidth="1"/>
    <col min="12561" max="12561" width="11" style="10" customWidth="1"/>
    <col min="12562" max="12562" width="8.25" style="10" customWidth="1"/>
    <col min="12563" max="12571" width="2.875" style="10" customWidth="1"/>
    <col min="12572" max="12800" width="10" style="10"/>
    <col min="12801" max="12801" width="3.5" style="10" customWidth="1"/>
    <col min="12802" max="12802" width="2.875" style="10" customWidth="1"/>
    <col min="12803" max="12803" width="4.375" style="10" customWidth="1"/>
    <col min="12804" max="12806" width="7.375" style="10" customWidth="1"/>
    <col min="12807" max="12807" width="11.375" style="10" customWidth="1"/>
    <col min="12808" max="12808" width="11.25" style="10" customWidth="1"/>
    <col min="12809" max="12809" width="7.25" style="10" customWidth="1"/>
    <col min="12810" max="12813" width="11.25" style="10" customWidth="1"/>
    <col min="12814" max="12814" width="30.25" style="10" customWidth="1"/>
    <col min="12815" max="12815" width="2.875" style="10" customWidth="1"/>
    <col min="12816" max="12816" width="11.875" style="10" customWidth="1"/>
    <col min="12817" max="12817" width="11" style="10" customWidth="1"/>
    <col min="12818" max="12818" width="8.25" style="10" customWidth="1"/>
    <col min="12819" max="12827" width="2.875" style="10" customWidth="1"/>
    <col min="12828" max="13056" width="10" style="10"/>
    <col min="13057" max="13057" width="3.5" style="10" customWidth="1"/>
    <col min="13058" max="13058" width="2.875" style="10" customWidth="1"/>
    <col min="13059" max="13059" width="4.375" style="10" customWidth="1"/>
    <col min="13060" max="13062" width="7.375" style="10" customWidth="1"/>
    <col min="13063" max="13063" width="11.375" style="10" customWidth="1"/>
    <col min="13064" max="13064" width="11.25" style="10" customWidth="1"/>
    <col min="13065" max="13065" width="7.25" style="10" customWidth="1"/>
    <col min="13066" max="13069" width="11.25" style="10" customWidth="1"/>
    <col min="13070" max="13070" width="30.25" style="10" customWidth="1"/>
    <col min="13071" max="13071" width="2.875" style="10" customWidth="1"/>
    <col min="13072" max="13072" width="11.875" style="10" customWidth="1"/>
    <col min="13073" max="13073" width="11" style="10" customWidth="1"/>
    <col min="13074" max="13074" width="8.25" style="10" customWidth="1"/>
    <col min="13075" max="13083" width="2.875" style="10" customWidth="1"/>
    <col min="13084" max="13312" width="10" style="10"/>
    <col min="13313" max="13313" width="3.5" style="10" customWidth="1"/>
    <col min="13314" max="13314" width="2.875" style="10" customWidth="1"/>
    <col min="13315" max="13315" width="4.375" style="10" customWidth="1"/>
    <col min="13316" max="13318" width="7.375" style="10" customWidth="1"/>
    <col min="13319" max="13319" width="11.375" style="10" customWidth="1"/>
    <col min="13320" max="13320" width="11.25" style="10" customWidth="1"/>
    <col min="13321" max="13321" width="7.25" style="10" customWidth="1"/>
    <col min="13322" max="13325" width="11.25" style="10" customWidth="1"/>
    <col min="13326" max="13326" width="30.25" style="10" customWidth="1"/>
    <col min="13327" max="13327" width="2.875" style="10" customWidth="1"/>
    <col min="13328" max="13328" width="11.875" style="10" customWidth="1"/>
    <col min="13329" max="13329" width="11" style="10" customWidth="1"/>
    <col min="13330" max="13330" width="8.25" style="10" customWidth="1"/>
    <col min="13331" max="13339" width="2.875" style="10" customWidth="1"/>
    <col min="13340" max="13568" width="10" style="10"/>
    <col min="13569" max="13569" width="3.5" style="10" customWidth="1"/>
    <col min="13570" max="13570" width="2.875" style="10" customWidth="1"/>
    <col min="13571" max="13571" width="4.375" style="10" customWidth="1"/>
    <col min="13572" max="13574" width="7.375" style="10" customWidth="1"/>
    <col min="13575" max="13575" width="11.375" style="10" customWidth="1"/>
    <col min="13576" max="13576" width="11.25" style="10" customWidth="1"/>
    <col min="13577" max="13577" width="7.25" style="10" customWidth="1"/>
    <col min="13578" max="13581" width="11.25" style="10" customWidth="1"/>
    <col min="13582" max="13582" width="30.25" style="10" customWidth="1"/>
    <col min="13583" max="13583" width="2.875" style="10" customWidth="1"/>
    <col min="13584" max="13584" width="11.875" style="10" customWidth="1"/>
    <col min="13585" max="13585" width="11" style="10" customWidth="1"/>
    <col min="13586" max="13586" width="8.25" style="10" customWidth="1"/>
    <col min="13587" max="13595" width="2.875" style="10" customWidth="1"/>
    <col min="13596" max="13824" width="10" style="10"/>
    <col min="13825" max="13825" width="3.5" style="10" customWidth="1"/>
    <col min="13826" max="13826" width="2.875" style="10" customWidth="1"/>
    <col min="13827" max="13827" width="4.375" style="10" customWidth="1"/>
    <col min="13828" max="13830" width="7.375" style="10" customWidth="1"/>
    <col min="13831" max="13831" width="11.375" style="10" customWidth="1"/>
    <col min="13832" max="13832" width="11.25" style="10" customWidth="1"/>
    <col min="13833" max="13833" width="7.25" style="10" customWidth="1"/>
    <col min="13834" max="13837" width="11.25" style="10" customWidth="1"/>
    <col min="13838" max="13838" width="30.25" style="10" customWidth="1"/>
    <col min="13839" max="13839" width="2.875" style="10" customWidth="1"/>
    <col min="13840" max="13840" width="11.875" style="10" customWidth="1"/>
    <col min="13841" max="13841" width="11" style="10" customWidth="1"/>
    <col min="13842" max="13842" width="8.25" style="10" customWidth="1"/>
    <col min="13843" max="13851" width="2.875" style="10" customWidth="1"/>
    <col min="13852" max="14080" width="10" style="10"/>
    <col min="14081" max="14081" width="3.5" style="10" customWidth="1"/>
    <col min="14082" max="14082" width="2.875" style="10" customWidth="1"/>
    <col min="14083" max="14083" width="4.375" style="10" customWidth="1"/>
    <col min="14084" max="14086" width="7.375" style="10" customWidth="1"/>
    <col min="14087" max="14087" width="11.375" style="10" customWidth="1"/>
    <col min="14088" max="14088" width="11.25" style="10" customWidth="1"/>
    <col min="14089" max="14089" width="7.25" style="10" customWidth="1"/>
    <col min="14090" max="14093" width="11.25" style="10" customWidth="1"/>
    <col min="14094" max="14094" width="30.25" style="10" customWidth="1"/>
    <col min="14095" max="14095" width="2.875" style="10" customWidth="1"/>
    <col min="14096" max="14096" width="11.875" style="10" customWidth="1"/>
    <col min="14097" max="14097" width="11" style="10" customWidth="1"/>
    <col min="14098" max="14098" width="8.25" style="10" customWidth="1"/>
    <col min="14099" max="14107" width="2.875" style="10" customWidth="1"/>
    <col min="14108" max="14336" width="10" style="10"/>
    <col min="14337" max="14337" width="3.5" style="10" customWidth="1"/>
    <col min="14338" max="14338" width="2.875" style="10" customWidth="1"/>
    <col min="14339" max="14339" width="4.375" style="10" customWidth="1"/>
    <col min="14340" max="14342" width="7.375" style="10" customWidth="1"/>
    <col min="14343" max="14343" width="11.375" style="10" customWidth="1"/>
    <col min="14344" max="14344" width="11.25" style="10" customWidth="1"/>
    <col min="14345" max="14345" width="7.25" style="10" customWidth="1"/>
    <col min="14346" max="14349" width="11.25" style="10" customWidth="1"/>
    <col min="14350" max="14350" width="30.25" style="10" customWidth="1"/>
    <col min="14351" max="14351" width="2.875" style="10" customWidth="1"/>
    <col min="14352" max="14352" width="11.875" style="10" customWidth="1"/>
    <col min="14353" max="14353" width="11" style="10" customWidth="1"/>
    <col min="14354" max="14354" width="8.25" style="10" customWidth="1"/>
    <col min="14355" max="14363" width="2.875" style="10" customWidth="1"/>
    <col min="14364" max="14592" width="10" style="10"/>
    <col min="14593" max="14593" width="3.5" style="10" customWidth="1"/>
    <col min="14594" max="14594" width="2.875" style="10" customWidth="1"/>
    <col min="14595" max="14595" width="4.375" style="10" customWidth="1"/>
    <col min="14596" max="14598" width="7.375" style="10" customWidth="1"/>
    <col min="14599" max="14599" width="11.375" style="10" customWidth="1"/>
    <col min="14600" max="14600" width="11.25" style="10" customWidth="1"/>
    <col min="14601" max="14601" width="7.25" style="10" customWidth="1"/>
    <col min="14602" max="14605" width="11.25" style="10" customWidth="1"/>
    <col min="14606" max="14606" width="30.25" style="10" customWidth="1"/>
    <col min="14607" max="14607" width="2.875" style="10" customWidth="1"/>
    <col min="14608" max="14608" width="11.875" style="10" customWidth="1"/>
    <col min="14609" max="14609" width="11" style="10" customWidth="1"/>
    <col min="14610" max="14610" width="8.25" style="10" customWidth="1"/>
    <col min="14611" max="14619" width="2.875" style="10" customWidth="1"/>
    <col min="14620" max="14848" width="10" style="10"/>
    <col min="14849" max="14849" width="3.5" style="10" customWidth="1"/>
    <col min="14850" max="14850" width="2.875" style="10" customWidth="1"/>
    <col min="14851" max="14851" width="4.375" style="10" customWidth="1"/>
    <col min="14852" max="14854" width="7.375" style="10" customWidth="1"/>
    <col min="14855" max="14855" width="11.375" style="10" customWidth="1"/>
    <col min="14856" max="14856" width="11.25" style="10" customWidth="1"/>
    <col min="14857" max="14857" width="7.25" style="10" customWidth="1"/>
    <col min="14858" max="14861" width="11.25" style="10" customWidth="1"/>
    <col min="14862" max="14862" width="30.25" style="10" customWidth="1"/>
    <col min="14863" max="14863" width="2.875" style="10" customWidth="1"/>
    <col min="14864" max="14864" width="11.875" style="10" customWidth="1"/>
    <col min="14865" max="14865" width="11" style="10" customWidth="1"/>
    <col min="14866" max="14866" width="8.25" style="10" customWidth="1"/>
    <col min="14867" max="14875" width="2.875" style="10" customWidth="1"/>
    <col min="14876" max="15104" width="10" style="10"/>
    <col min="15105" max="15105" width="3.5" style="10" customWidth="1"/>
    <col min="15106" max="15106" width="2.875" style="10" customWidth="1"/>
    <col min="15107" max="15107" width="4.375" style="10" customWidth="1"/>
    <col min="15108" max="15110" width="7.375" style="10" customWidth="1"/>
    <col min="15111" max="15111" width="11.375" style="10" customWidth="1"/>
    <col min="15112" max="15112" width="11.25" style="10" customWidth="1"/>
    <col min="15113" max="15113" width="7.25" style="10" customWidth="1"/>
    <col min="15114" max="15117" width="11.25" style="10" customWidth="1"/>
    <col min="15118" max="15118" width="30.25" style="10" customWidth="1"/>
    <col min="15119" max="15119" width="2.875" style="10" customWidth="1"/>
    <col min="15120" max="15120" width="11.875" style="10" customWidth="1"/>
    <col min="15121" max="15121" width="11" style="10" customWidth="1"/>
    <col min="15122" max="15122" width="8.25" style="10" customWidth="1"/>
    <col min="15123" max="15131" width="2.875" style="10" customWidth="1"/>
    <col min="15132" max="15360" width="10" style="10"/>
    <col min="15361" max="15361" width="3.5" style="10" customWidth="1"/>
    <col min="15362" max="15362" width="2.875" style="10" customWidth="1"/>
    <col min="15363" max="15363" width="4.375" style="10" customWidth="1"/>
    <col min="15364" max="15366" width="7.375" style="10" customWidth="1"/>
    <col min="15367" max="15367" width="11.375" style="10" customWidth="1"/>
    <col min="15368" max="15368" width="11.25" style="10" customWidth="1"/>
    <col min="15369" max="15369" width="7.25" style="10" customWidth="1"/>
    <col min="15370" max="15373" width="11.25" style="10" customWidth="1"/>
    <col min="15374" max="15374" width="30.25" style="10" customWidth="1"/>
    <col min="15375" max="15375" width="2.875" style="10" customWidth="1"/>
    <col min="15376" max="15376" width="11.875" style="10" customWidth="1"/>
    <col min="15377" max="15377" width="11" style="10" customWidth="1"/>
    <col min="15378" max="15378" width="8.25" style="10" customWidth="1"/>
    <col min="15379" max="15387" width="2.875" style="10" customWidth="1"/>
    <col min="15388" max="15616" width="10" style="10"/>
    <col min="15617" max="15617" width="3.5" style="10" customWidth="1"/>
    <col min="15618" max="15618" width="2.875" style="10" customWidth="1"/>
    <col min="15619" max="15619" width="4.375" style="10" customWidth="1"/>
    <col min="15620" max="15622" width="7.375" style="10" customWidth="1"/>
    <col min="15623" max="15623" width="11.375" style="10" customWidth="1"/>
    <col min="15624" max="15624" width="11.25" style="10" customWidth="1"/>
    <col min="15625" max="15625" width="7.25" style="10" customWidth="1"/>
    <col min="15626" max="15629" width="11.25" style="10" customWidth="1"/>
    <col min="15630" max="15630" width="30.25" style="10" customWidth="1"/>
    <col min="15631" max="15631" width="2.875" style="10" customWidth="1"/>
    <col min="15632" max="15632" width="11.875" style="10" customWidth="1"/>
    <col min="15633" max="15633" width="11" style="10" customWidth="1"/>
    <col min="15634" max="15634" width="8.25" style="10" customWidth="1"/>
    <col min="15635" max="15643" width="2.875" style="10" customWidth="1"/>
    <col min="15644" max="15872" width="10" style="10"/>
    <col min="15873" max="15873" width="3.5" style="10" customWidth="1"/>
    <col min="15874" max="15874" width="2.875" style="10" customWidth="1"/>
    <col min="15875" max="15875" width="4.375" style="10" customWidth="1"/>
    <col min="15876" max="15878" width="7.375" style="10" customWidth="1"/>
    <col min="15879" max="15879" width="11.375" style="10" customWidth="1"/>
    <col min="15880" max="15880" width="11.25" style="10" customWidth="1"/>
    <col min="15881" max="15881" width="7.25" style="10" customWidth="1"/>
    <col min="15882" max="15885" width="11.25" style="10" customWidth="1"/>
    <col min="15886" max="15886" width="30.25" style="10" customWidth="1"/>
    <col min="15887" max="15887" width="2.875" style="10" customWidth="1"/>
    <col min="15888" max="15888" width="11.875" style="10" customWidth="1"/>
    <col min="15889" max="15889" width="11" style="10" customWidth="1"/>
    <col min="15890" max="15890" width="8.25" style="10" customWidth="1"/>
    <col min="15891" max="15899" width="2.875" style="10" customWidth="1"/>
    <col min="15900" max="16128" width="10" style="10"/>
    <col min="16129" max="16129" width="3.5" style="10" customWidth="1"/>
    <col min="16130" max="16130" width="2.875" style="10" customWidth="1"/>
    <col min="16131" max="16131" width="4.375" style="10" customWidth="1"/>
    <col min="16132" max="16134" width="7.375" style="10" customWidth="1"/>
    <col min="16135" max="16135" width="11.375" style="10" customWidth="1"/>
    <col min="16136" max="16136" width="11.25" style="10" customWidth="1"/>
    <col min="16137" max="16137" width="7.25" style="10" customWidth="1"/>
    <col min="16138" max="16141" width="11.25" style="10" customWidth="1"/>
    <col min="16142" max="16142" width="30.25" style="10" customWidth="1"/>
    <col min="16143" max="16143" width="2.875" style="10" customWidth="1"/>
    <col min="16144" max="16144" width="11.875" style="10" customWidth="1"/>
    <col min="16145" max="16145" width="11" style="10" customWidth="1"/>
    <col min="16146" max="16146" width="8.25" style="10" customWidth="1"/>
    <col min="16147" max="16155" width="2.875" style="10" customWidth="1"/>
    <col min="16156" max="16384" width="10" style="10"/>
  </cols>
  <sheetData>
    <row r="1" spans="2:18" s="7" customFormat="1" ht="14.25" x14ac:dyDescent="0.15">
      <c r="B1" s="177" t="s">
        <v>122</v>
      </c>
      <c r="C1" s="177"/>
      <c r="D1" s="177"/>
      <c r="E1" s="177"/>
      <c r="F1" s="177"/>
      <c r="G1" s="177"/>
      <c r="H1" s="177"/>
      <c r="I1" s="177"/>
      <c r="J1" s="177"/>
      <c r="K1" s="177"/>
      <c r="L1" s="177"/>
      <c r="M1" s="177"/>
      <c r="N1" s="177"/>
    </row>
    <row r="2" spans="2:18" x14ac:dyDescent="0.15">
      <c r="B2" s="8"/>
      <c r="C2" s="9"/>
      <c r="D2" s="10" t="s">
        <v>123</v>
      </c>
      <c r="E2" s="8"/>
      <c r="F2" s="8"/>
      <c r="G2" s="8"/>
      <c r="N2" s="8"/>
    </row>
    <row r="3" spans="2:18" ht="12" x14ac:dyDescent="0.15">
      <c r="N3" s="11"/>
    </row>
    <row r="4" spans="2:18" ht="11.25" customHeight="1" x14ac:dyDescent="0.15">
      <c r="B4" s="178" t="s">
        <v>124</v>
      </c>
      <c r="C4" s="181" t="s">
        <v>125</v>
      </c>
      <c r="D4" s="182"/>
      <c r="E4" s="182"/>
      <c r="F4" s="182"/>
      <c r="G4" s="183"/>
      <c r="H4" s="181" t="s">
        <v>126</v>
      </c>
      <c r="I4" s="183"/>
      <c r="J4" s="190" t="s">
        <v>127</v>
      </c>
      <c r="K4" s="191"/>
      <c r="L4" s="191"/>
      <c r="M4" s="192"/>
      <c r="N4" s="178" t="s">
        <v>128</v>
      </c>
    </row>
    <row r="5" spans="2:18" ht="11.25" customHeight="1" x14ac:dyDescent="0.15">
      <c r="B5" s="179"/>
      <c r="C5" s="184"/>
      <c r="D5" s="185"/>
      <c r="E5" s="185"/>
      <c r="F5" s="185"/>
      <c r="G5" s="186"/>
      <c r="H5" s="184"/>
      <c r="I5" s="186"/>
      <c r="J5" s="193" t="s">
        <v>354</v>
      </c>
      <c r="K5" s="194"/>
      <c r="L5" s="195"/>
      <c r="M5" s="178" t="s">
        <v>129</v>
      </c>
      <c r="N5" s="179"/>
    </row>
    <row r="6" spans="2:18" ht="11.25" customHeight="1" x14ac:dyDescent="0.15">
      <c r="B6" s="179"/>
      <c r="C6" s="184"/>
      <c r="D6" s="185"/>
      <c r="E6" s="185"/>
      <c r="F6" s="185"/>
      <c r="G6" s="186"/>
      <c r="H6" s="184"/>
      <c r="I6" s="186"/>
      <c r="J6" s="178" t="s">
        <v>130</v>
      </c>
      <c r="K6" s="196" t="s">
        <v>131</v>
      </c>
      <c r="L6" s="197"/>
      <c r="M6" s="179"/>
      <c r="N6" s="179"/>
    </row>
    <row r="7" spans="2:18" x14ac:dyDescent="0.15">
      <c r="B7" s="180"/>
      <c r="C7" s="187"/>
      <c r="D7" s="188"/>
      <c r="E7" s="188"/>
      <c r="F7" s="188"/>
      <c r="G7" s="189"/>
      <c r="H7" s="187"/>
      <c r="I7" s="189"/>
      <c r="J7" s="180"/>
      <c r="K7" s="12" t="s">
        <v>132</v>
      </c>
      <c r="L7" s="12" t="s">
        <v>133</v>
      </c>
      <c r="M7" s="180"/>
      <c r="N7" s="180"/>
    </row>
    <row r="8" spans="2:18" ht="13.5" customHeight="1" x14ac:dyDescent="0.15">
      <c r="B8" s="13">
        <v>1</v>
      </c>
      <c r="C8" s="198" t="s">
        <v>355</v>
      </c>
      <c r="D8" s="199"/>
      <c r="E8" s="199"/>
      <c r="F8" s="199"/>
      <c r="G8" s="200"/>
      <c r="H8" s="14">
        <f>SUM(J8:L8)</f>
        <v>100</v>
      </c>
      <c r="I8" s="36" t="s">
        <v>134</v>
      </c>
      <c r="J8" s="15"/>
      <c r="K8" s="16">
        <v>10</v>
      </c>
      <c r="L8" s="16">
        <v>90</v>
      </c>
      <c r="M8" s="17"/>
      <c r="N8" s="38" t="s">
        <v>135</v>
      </c>
    </row>
    <row r="9" spans="2:18" ht="13.5" customHeight="1" x14ac:dyDescent="0.15">
      <c r="B9" s="18">
        <f t="shared" ref="B9:B40" si="0">B8+1</f>
        <v>2</v>
      </c>
      <c r="C9" s="201" t="s">
        <v>136</v>
      </c>
      <c r="D9" s="203" t="s">
        <v>137</v>
      </c>
      <c r="E9" s="204"/>
      <c r="F9" s="204"/>
      <c r="G9" s="205"/>
      <c r="H9" s="19">
        <f>SUM(J9:M9)</f>
        <v>5000</v>
      </c>
      <c r="I9" s="20" t="s">
        <v>138</v>
      </c>
      <c r="J9" s="16"/>
      <c r="K9" s="16">
        <v>470</v>
      </c>
      <c r="L9" s="16">
        <v>4230</v>
      </c>
      <c r="M9" s="16">
        <v>300</v>
      </c>
      <c r="N9" s="21" t="s">
        <v>139</v>
      </c>
    </row>
    <row r="10" spans="2:18" ht="13.5" customHeight="1" x14ac:dyDescent="0.15">
      <c r="B10" s="18">
        <f t="shared" si="0"/>
        <v>3</v>
      </c>
      <c r="C10" s="202"/>
      <c r="D10" s="203" t="s">
        <v>140</v>
      </c>
      <c r="E10" s="204"/>
      <c r="F10" s="204"/>
      <c r="G10" s="205"/>
      <c r="H10" s="22">
        <f>SUM(J10:M10)</f>
        <v>100</v>
      </c>
      <c r="I10" s="20" t="s">
        <v>141</v>
      </c>
      <c r="J10" s="23">
        <f>ROUND((J9/H9)*100,0)</f>
        <v>0</v>
      </c>
      <c r="K10" s="23">
        <f>ROUND((K9/H9)*100,0)</f>
        <v>9</v>
      </c>
      <c r="L10" s="23">
        <f>ROUND((L9/H9)*100,0)</f>
        <v>85</v>
      </c>
      <c r="M10" s="23">
        <f>ROUND((M9/H9)*100,0)</f>
        <v>6</v>
      </c>
      <c r="N10" s="21" t="s">
        <v>140</v>
      </c>
    </row>
    <row r="11" spans="2:18" ht="13.5" customHeight="1" x14ac:dyDescent="0.15">
      <c r="B11" s="18">
        <f t="shared" si="0"/>
        <v>4</v>
      </c>
      <c r="C11" s="178" t="s">
        <v>142</v>
      </c>
      <c r="D11" s="206" t="s">
        <v>143</v>
      </c>
      <c r="E11" s="208" t="s">
        <v>144</v>
      </c>
      <c r="F11" s="208" t="s">
        <v>145</v>
      </c>
      <c r="G11" s="24" t="s">
        <v>146</v>
      </c>
      <c r="H11" s="25">
        <v>1000000000</v>
      </c>
      <c r="I11" s="20" t="s">
        <v>147</v>
      </c>
      <c r="J11" s="20">
        <f>H11-SUM(K11:M11)</f>
        <v>0</v>
      </c>
      <c r="K11" s="20">
        <f>ROUND(H11*(K10/100),0)</f>
        <v>90000000</v>
      </c>
      <c r="L11" s="20">
        <f>ROUND(H11*(L10/100),0)</f>
        <v>850000000</v>
      </c>
      <c r="M11" s="20">
        <f>ROUND(H11*(M10/100),0)</f>
        <v>60000000</v>
      </c>
      <c r="N11" s="26" t="s">
        <v>148</v>
      </c>
    </row>
    <row r="12" spans="2:18" ht="13.5" customHeight="1" x14ac:dyDescent="0.15">
      <c r="B12" s="18">
        <f t="shared" si="0"/>
        <v>5</v>
      </c>
      <c r="C12" s="179"/>
      <c r="D12" s="207"/>
      <c r="E12" s="209"/>
      <c r="F12" s="211"/>
      <c r="G12" s="27" t="s">
        <v>149</v>
      </c>
      <c r="H12" s="25">
        <v>40000000</v>
      </c>
      <c r="I12" s="20" t="s">
        <v>147</v>
      </c>
      <c r="J12" s="20">
        <f>H12-SUM(K12:M12)</f>
        <v>0</v>
      </c>
      <c r="K12" s="20">
        <f>ROUND(H12*(K10/100),0)</f>
        <v>3600000</v>
      </c>
      <c r="L12" s="20">
        <f>ROUND(H12*(L10/100),0)</f>
        <v>34000000</v>
      </c>
      <c r="M12" s="20">
        <f>ROUND(H12*(M10/100),0)</f>
        <v>2400000</v>
      </c>
      <c r="N12" s="26" t="s">
        <v>148</v>
      </c>
    </row>
    <row r="13" spans="2:18" ht="13.5" customHeight="1" x14ac:dyDescent="0.15">
      <c r="B13" s="18">
        <f t="shared" si="0"/>
        <v>6</v>
      </c>
      <c r="C13" s="179"/>
      <c r="D13" s="207"/>
      <c r="E13" s="209"/>
      <c r="F13" s="211"/>
      <c r="G13" s="27" t="s">
        <v>150</v>
      </c>
      <c r="H13" s="25">
        <v>10000000</v>
      </c>
      <c r="I13" s="20" t="s">
        <v>147</v>
      </c>
      <c r="J13" s="20">
        <f>H13-SUM(K13:M13)</f>
        <v>0</v>
      </c>
      <c r="K13" s="20">
        <f>ROUND(H13*(K10/100),0)</f>
        <v>900000</v>
      </c>
      <c r="L13" s="20">
        <f>ROUND(H13*(L10/100),0)</f>
        <v>8500000</v>
      </c>
      <c r="M13" s="20">
        <f>ROUND(H13*(M10/100),0)</f>
        <v>600000</v>
      </c>
      <c r="N13" s="26" t="s">
        <v>151</v>
      </c>
    </row>
    <row r="14" spans="2:18" ht="13.5" customHeight="1" x14ac:dyDescent="0.15">
      <c r="B14" s="18">
        <f t="shared" si="0"/>
        <v>7</v>
      </c>
      <c r="C14" s="179"/>
      <c r="D14" s="207"/>
      <c r="E14" s="209"/>
      <c r="F14" s="212"/>
      <c r="G14" s="28" t="s">
        <v>152</v>
      </c>
      <c r="H14" s="29">
        <f>SUM(H11:H13)</f>
        <v>1050000000</v>
      </c>
      <c r="I14" s="20" t="s">
        <v>147</v>
      </c>
      <c r="J14" s="37">
        <f>SUM(J11:J13)</f>
        <v>0</v>
      </c>
      <c r="K14" s="37">
        <f>SUM(K11:K13)</f>
        <v>94500000</v>
      </c>
      <c r="L14" s="37">
        <f>SUM(L11:L13)</f>
        <v>892500000</v>
      </c>
      <c r="M14" s="37">
        <f>SUM(M11:M13)</f>
        <v>63000000</v>
      </c>
      <c r="N14" s="26"/>
    </row>
    <row r="15" spans="2:18" ht="13.5" customHeight="1" x14ac:dyDescent="0.15">
      <c r="B15" s="18">
        <f t="shared" si="0"/>
        <v>8</v>
      </c>
      <c r="C15" s="179"/>
      <c r="D15" s="207"/>
      <c r="E15" s="209"/>
      <c r="F15" s="208" t="s">
        <v>153</v>
      </c>
      <c r="G15" s="27" t="s">
        <v>154</v>
      </c>
      <c r="H15" s="25">
        <v>30000000</v>
      </c>
      <c r="I15" s="20" t="s">
        <v>147</v>
      </c>
      <c r="J15" s="20">
        <f>H15-SUM(K15:M15)</f>
        <v>0</v>
      </c>
      <c r="K15" s="20">
        <f>ROUND(H15*(K10/100),0)</f>
        <v>2700000</v>
      </c>
      <c r="L15" s="20">
        <f>ROUND(H15*(L10/100),0)</f>
        <v>25500000</v>
      </c>
      <c r="M15" s="20">
        <f>ROUND(H15*(M10/100),0)</f>
        <v>1800000</v>
      </c>
      <c r="N15" s="26" t="s">
        <v>148</v>
      </c>
    </row>
    <row r="16" spans="2:18" ht="13.5" customHeight="1" x14ac:dyDescent="0.15">
      <c r="B16" s="18">
        <f t="shared" si="0"/>
        <v>9</v>
      </c>
      <c r="C16" s="179"/>
      <c r="D16" s="207"/>
      <c r="E16" s="209"/>
      <c r="F16" s="211"/>
      <c r="G16" s="27" t="s">
        <v>155</v>
      </c>
      <c r="H16" s="30">
        <v>93500000</v>
      </c>
      <c r="I16" s="20" t="s">
        <v>147</v>
      </c>
      <c r="J16" s="20">
        <f>H16-SUM(K16:M16)</f>
        <v>0</v>
      </c>
      <c r="K16" s="20">
        <f>ROUND(H16*(K10/100),0)</f>
        <v>8415000</v>
      </c>
      <c r="L16" s="20">
        <f>ROUND(H16*(L10/100),0)</f>
        <v>79475000</v>
      </c>
      <c r="M16" s="20">
        <f>ROUND(H16*(M10/100),0)</f>
        <v>5610000</v>
      </c>
      <c r="N16" s="26"/>
      <c r="R16" s="31"/>
    </row>
    <row r="17" spans="1:18" ht="13.5" customHeight="1" x14ac:dyDescent="0.15">
      <c r="B17" s="18">
        <f t="shared" si="0"/>
        <v>10</v>
      </c>
      <c r="C17" s="179"/>
      <c r="D17" s="207"/>
      <c r="E17" s="209"/>
      <c r="F17" s="211"/>
      <c r="G17" s="27" t="s">
        <v>156</v>
      </c>
      <c r="H17" s="30">
        <v>100000000</v>
      </c>
      <c r="I17" s="20" t="s">
        <v>147</v>
      </c>
      <c r="J17" s="20">
        <f>H17-SUM(K17:M17)</f>
        <v>0</v>
      </c>
      <c r="K17" s="20">
        <f>ROUND(H17*(K10/100),0)</f>
        <v>9000000</v>
      </c>
      <c r="L17" s="20">
        <f>ROUND(H17*(L10/100),0)</f>
        <v>85000000</v>
      </c>
      <c r="M17" s="20">
        <f>ROUND(H17*(M10/100),0)</f>
        <v>6000000</v>
      </c>
      <c r="N17" s="26"/>
      <c r="R17" s="31"/>
    </row>
    <row r="18" spans="1:18" ht="13.5" customHeight="1" x14ac:dyDescent="0.15">
      <c r="B18" s="18">
        <f t="shared" si="0"/>
        <v>11</v>
      </c>
      <c r="C18" s="179"/>
      <c r="D18" s="207"/>
      <c r="E18" s="209"/>
      <c r="F18" s="211"/>
      <c r="G18" s="32" t="s">
        <v>157</v>
      </c>
      <c r="H18" s="30">
        <v>0</v>
      </c>
      <c r="I18" s="20" t="s">
        <v>147</v>
      </c>
      <c r="J18" s="20">
        <f>H18-SUM(K18:M18)</f>
        <v>0</v>
      </c>
      <c r="K18" s="20">
        <f>ROUND(H18*(K10/100),0)</f>
        <v>0</v>
      </c>
      <c r="L18" s="20">
        <f>ROUND(H18*(L10/100),0)</f>
        <v>0</v>
      </c>
      <c r="M18" s="20">
        <f>ROUND(H18*(M10/100),0)</f>
        <v>0</v>
      </c>
      <c r="N18" s="26"/>
      <c r="R18" s="31"/>
    </row>
    <row r="19" spans="1:18" ht="13.5" customHeight="1" x14ac:dyDescent="0.15">
      <c r="B19" s="18">
        <f t="shared" si="0"/>
        <v>12</v>
      </c>
      <c r="C19" s="179"/>
      <c r="D19" s="207"/>
      <c r="E19" s="209"/>
      <c r="F19" s="212"/>
      <c r="G19" s="33" t="s">
        <v>152</v>
      </c>
      <c r="H19" s="29">
        <f>SUM(H15:H18)</f>
        <v>223500000</v>
      </c>
      <c r="I19" s="20" t="s">
        <v>147</v>
      </c>
      <c r="J19" s="37">
        <f>SUM(J15:J18)</f>
        <v>0</v>
      </c>
      <c r="K19" s="37">
        <f>SUM(K15:K18)</f>
        <v>20115000</v>
      </c>
      <c r="L19" s="37">
        <f>SUM(L15:L18)</f>
        <v>189975000</v>
      </c>
      <c r="M19" s="37">
        <f>SUM(M15:M18)</f>
        <v>13410000</v>
      </c>
      <c r="N19" s="26"/>
      <c r="R19" s="31"/>
    </row>
    <row r="20" spans="1:18" ht="13.5" customHeight="1" x14ac:dyDescent="0.15">
      <c r="B20" s="18">
        <f t="shared" si="0"/>
        <v>13</v>
      </c>
      <c r="C20" s="179"/>
      <c r="D20" s="207"/>
      <c r="E20" s="210"/>
      <c r="F20" s="34" t="s">
        <v>158</v>
      </c>
      <c r="G20" s="34"/>
      <c r="H20" s="29">
        <f>H14-H19</f>
        <v>826500000</v>
      </c>
      <c r="I20" s="20" t="s">
        <v>147</v>
      </c>
      <c r="J20" s="37">
        <f>J14-J19</f>
        <v>0</v>
      </c>
      <c r="K20" s="37">
        <f>K14-K19</f>
        <v>74385000</v>
      </c>
      <c r="L20" s="37">
        <f>L14-L19</f>
        <v>702525000</v>
      </c>
      <c r="M20" s="37">
        <f>M14-M19</f>
        <v>49590000</v>
      </c>
      <c r="N20" s="26" t="s">
        <v>159</v>
      </c>
    </row>
    <row r="21" spans="1:18" ht="13.5" customHeight="1" x14ac:dyDescent="0.15">
      <c r="B21" s="18">
        <f t="shared" si="0"/>
        <v>14</v>
      </c>
      <c r="C21" s="179"/>
      <c r="D21" s="207"/>
      <c r="E21" s="203" t="s">
        <v>160</v>
      </c>
      <c r="F21" s="213"/>
      <c r="G21" s="214"/>
      <c r="H21" s="30">
        <v>25</v>
      </c>
      <c r="I21" s="20" t="s">
        <v>161</v>
      </c>
      <c r="J21" s="20">
        <f>IF(J9&gt;0,H21,0)</f>
        <v>0</v>
      </c>
      <c r="K21" s="20">
        <f>IF(K9&gt;0,H21,0)</f>
        <v>25</v>
      </c>
      <c r="L21" s="20">
        <f>IF(L9&gt;0,H21,0)</f>
        <v>25</v>
      </c>
      <c r="M21" s="20">
        <f>IF(M9&gt;0,H21,0)</f>
        <v>25</v>
      </c>
      <c r="N21" s="26" t="s">
        <v>162</v>
      </c>
    </row>
    <row r="22" spans="1:18" ht="13.5" customHeight="1" x14ac:dyDescent="0.15">
      <c r="A22" s="35"/>
      <c r="B22" s="18">
        <f t="shared" si="0"/>
        <v>15</v>
      </c>
      <c r="C22" s="179"/>
      <c r="D22" s="207"/>
      <c r="E22" s="203" t="s">
        <v>163</v>
      </c>
      <c r="F22" s="204"/>
      <c r="G22" s="205"/>
      <c r="H22" s="29">
        <f>ROUND(H20/H21,0)</f>
        <v>33060000</v>
      </c>
      <c r="I22" s="20" t="s">
        <v>164</v>
      </c>
      <c r="J22" s="20">
        <f>H22-SUM(K22:M22)</f>
        <v>0</v>
      </c>
      <c r="K22" s="20">
        <f>ROUND(K20/K21,0)</f>
        <v>2975400</v>
      </c>
      <c r="L22" s="20">
        <f>ROUND(L20/L21,0)</f>
        <v>28101000</v>
      </c>
      <c r="M22" s="20">
        <f>ROUND(M20/M21,0)</f>
        <v>1983600</v>
      </c>
      <c r="N22" s="26" t="s">
        <v>165</v>
      </c>
    </row>
    <row r="23" spans="1:18" ht="13.5" customHeight="1" x14ac:dyDescent="0.15">
      <c r="B23" s="18">
        <f t="shared" si="0"/>
        <v>16</v>
      </c>
      <c r="C23" s="179"/>
      <c r="D23" s="206" t="s">
        <v>166</v>
      </c>
      <c r="E23" s="203" t="s">
        <v>167</v>
      </c>
      <c r="F23" s="217"/>
      <c r="G23" s="218"/>
      <c r="H23" s="25">
        <v>70000000</v>
      </c>
      <c r="I23" s="20" t="s">
        <v>147</v>
      </c>
      <c r="J23" s="20">
        <f>H23-SUM(K23:M23)</f>
        <v>0</v>
      </c>
      <c r="K23" s="20">
        <f>ROUND(H23*(K10/100),0)</f>
        <v>6300000</v>
      </c>
      <c r="L23" s="20">
        <f>ROUND(H23*(L10/100),0)</f>
        <v>59500000</v>
      </c>
      <c r="M23" s="20">
        <f>ROUND(H23*(M10/100),0)</f>
        <v>4200000</v>
      </c>
      <c r="N23" s="20" t="s">
        <v>168</v>
      </c>
    </row>
    <row r="24" spans="1:18" ht="13.5" customHeight="1" x14ac:dyDescent="0.15">
      <c r="B24" s="18">
        <f t="shared" si="0"/>
        <v>17</v>
      </c>
      <c r="C24" s="179"/>
      <c r="D24" s="207"/>
      <c r="E24" s="203" t="s">
        <v>160</v>
      </c>
      <c r="F24" s="204"/>
      <c r="G24" s="205"/>
      <c r="H24" s="30">
        <v>25</v>
      </c>
      <c r="I24" s="20" t="s">
        <v>161</v>
      </c>
      <c r="J24" s="20">
        <f>IF(J9&gt;0,H24,0)</f>
        <v>0</v>
      </c>
      <c r="K24" s="20">
        <f>IF(K9&gt;0,H24,0)</f>
        <v>25</v>
      </c>
      <c r="L24" s="20">
        <f>IF(L9&gt;0,H24,0)</f>
        <v>25</v>
      </c>
      <c r="M24" s="20">
        <f>IF(M9&gt;0,H24,0)</f>
        <v>25</v>
      </c>
      <c r="N24" s="26" t="s">
        <v>169</v>
      </c>
    </row>
    <row r="25" spans="1:18" ht="13.5" customHeight="1" x14ac:dyDescent="0.15">
      <c r="B25" s="18">
        <f t="shared" si="0"/>
        <v>18</v>
      </c>
      <c r="C25" s="179"/>
      <c r="D25" s="207"/>
      <c r="E25" s="203" t="s">
        <v>170</v>
      </c>
      <c r="F25" s="204"/>
      <c r="G25" s="205"/>
      <c r="H25" s="29">
        <f>ROUND(H23/H24,0)</f>
        <v>2800000</v>
      </c>
      <c r="I25" s="20" t="s">
        <v>164</v>
      </c>
      <c r="J25" s="20">
        <f>H25-SUM(K25:M25)</f>
        <v>0</v>
      </c>
      <c r="K25" s="20">
        <f>ROUND(K23/K24,0)</f>
        <v>252000</v>
      </c>
      <c r="L25" s="20">
        <f>ROUNDDOWN(L23/L24,0)</f>
        <v>2380000</v>
      </c>
      <c r="M25" s="20">
        <f>ROUNDDOWN(M23/M24,0)</f>
        <v>168000</v>
      </c>
      <c r="N25" s="20" t="s">
        <v>171</v>
      </c>
    </row>
    <row r="26" spans="1:18" ht="13.5" customHeight="1" x14ac:dyDescent="0.15">
      <c r="B26" s="18">
        <f t="shared" si="0"/>
        <v>19</v>
      </c>
      <c r="C26" s="179"/>
      <c r="D26" s="206" t="s">
        <v>172</v>
      </c>
      <c r="E26" s="220" t="s">
        <v>173</v>
      </c>
      <c r="F26" s="221"/>
      <c r="G26" s="221"/>
      <c r="H26" s="25">
        <v>7200000</v>
      </c>
      <c r="I26" s="20" t="s">
        <v>164</v>
      </c>
      <c r="J26" s="20">
        <f>H26-SUM(K26:M26)</f>
        <v>0</v>
      </c>
      <c r="K26" s="20">
        <f>ROUND(H26*(K10/100),0)</f>
        <v>648000</v>
      </c>
      <c r="L26" s="20">
        <f>ROUNDDOWN(H26*(L10/100),0)</f>
        <v>6120000</v>
      </c>
      <c r="M26" s="20">
        <f>ROUNDDOWN(H26*(M10/100),0)</f>
        <v>432000</v>
      </c>
      <c r="N26" s="222" t="s">
        <v>174</v>
      </c>
    </row>
    <row r="27" spans="1:18" ht="13.5" customHeight="1" x14ac:dyDescent="0.15">
      <c r="B27" s="18">
        <f t="shared" si="0"/>
        <v>20</v>
      </c>
      <c r="C27" s="179"/>
      <c r="D27" s="219"/>
      <c r="E27" s="220" t="s">
        <v>175</v>
      </c>
      <c r="F27" s="221"/>
      <c r="G27" s="221"/>
      <c r="H27" s="25">
        <v>3000000</v>
      </c>
      <c r="I27" s="20" t="s">
        <v>164</v>
      </c>
      <c r="J27" s="20">
        <f>H27-SUM(K27:M27)</f>
        <v>0</v>
      </c>
      <c r="K27" s="20">
        <f>ROUND(H27*(K10/100),0)</f>
        <v>270000</v>
      </c>
      <c r="L27" s="20">
        <f>ROUNDDOWN(H27*(L10/100),0)</f>
        <v>2550000</v>
      </c>
      <c r="M27" s="20">
        <f>ROUNDDOWN(H27*(M10/100),0)</f>
        <v>180000</v>
      </c>
      <c r="N27" s="223"/>
    </row>
    <row r="28" spans="1:18" ht="13.5" customHeight="1" x14ac:dyDescent="0.15">
      <c r="B28" s="18">
        <f t="shared" si="0"/>
        <v>21</v>
      </c>
      <c r="C28" s="179"/>
      <c r="D28" s="219"/>
      <c r="E28" s="220" t="s">
        <v>176</v>
      </c>
      <c r="F28" s="221"/>
      <c r="G28" s="221"/>
      <c r="H28" s="25">
        <v>4800000</v>
      </c>
      <c r="I28" s="20" t="s">
        <v>164</v>
      </c>
      <c r="J28" s="20">
        <f>H28-SUM(K28:M28)</f>
        <v>0</v>
      </c>
      <c r="K28" s="20">
        <f>ROUND(H28*(K10/100),0)</f>
        <v>432000</v>
      </c>
      <c r="L28" s="20">
        <f>ROUNDDOWN(H28*(L10/100),0)</f>
        <v>4080000</v>
      </c>
      <c r="M28" s="20">
        <f>ROUNDDOWN(H28*(M10/100),0)</f>
        <v>288000</v>
      </c>
      <c r="N28" s="224"/>
    </row>
    <row r="29" spans="1:18" ht="13.5" customHeight="1" x14ac:dyDescent="0.15">
      <c r="B29" s="18">
        <f t="shared" si="0"/>
        <v>22</v>
      </c>
      <c r="C29" s="179"/>
      <c r="D29" s="219"/>
      <c r="E29" s="193" t="s">
        <v>152</v>
      </c>
      <c r="F29" s="194"/>
      <c r="G29" s="195"/>
      <c r="H29" s="29">
        <f>SUM(H26:H28)</f>
        <v>15000000</v>
      </c>
      <c r="I29" s="20" t="s">
        <v>164</v>
      </c>
      <c r="J29" s="37">
        <f>SUM(J26:J28)</f>
        <v>0</v>
      </c>
      <c r="K29" s="37">
        <f>SUM(K26:K28)</f>
        <v>1350000</v>
      </c>
      <c r="L29" s="37">
        <f>SUM(L26:L28)</f>
        <v>12750000</v>
      </c>
      <c r="M29" s="37">
        <f>SUM(M26:M28)</f>
        <v>900000</v>
      </c>
      <c r="N29" s="37"/>
    </row>
    <row r="30" spans="1:18" ht="13.5" customHeight="1" x14ac:dyDescent="0.15">
      <c r="B30" s="18">
        <f t="shared" si="0"/>
        <v>23</v>
      </c>
      <c r="C30" s="179"/>
      <c r="D30" s="225" t="s">
        <v>177</v>
      </c>
      <c r="E30" s="221"/>
      <c r="F30" s="221"/>
      <c r="G30" s="221"/>
      <c r="H30" s="25">
        <v>6000000</v>
      </c>
      <c r="I30" s="20" t="s">
        <v>164</v>
      </c>
      <c r="J30" s="20">
        <f>H30-SUM(K30:M30)</f>
        <v>0</v>
      </c>
      <c r="K30" s="20">
        <f>ROUND(H30*(K10/100),0)</f>
        <v>540000</v>
      </c>
      <c r="L30" s="20">
        <f>ROUNDDOWN(H30*(L10/100),0)</f>
        <v>5100000</v>
      </c>
      <c r="M30" s="20">
        <f>ROUNDDOWN(H30*(M10/100),0)</f>
        <v>360000</v>
      </c>
      <c r="N30" s="26" t="s">
        <v>178</v>
      </c>
    </row>
    <row r="31" spans="1:18" ht="13.5" customHeight="1" x14ac:dyDescent="0.15">
      <c r="B31" s="18">
        <f t="shared" si="0"/>
        <v>24</v>
      </c>
      <c r="C31" s="179"/>
      <c r="D31" s="215" t="s">
        <v>179</v>
      </c>
      <c r="E31" s="216" t="s">
        <v>180</v>
      </c>
      <c r="F31" s="217"/>
      <c r="G31" s="218"/>
      <c r="H31" s="25">
        <v>200</v>
      </c>
      <c r="I31" s="20" t="s">
        <v>181</v>
      </c>
      <c r="J31" s="20">
        <f>H31</f>
        <v>200</v>
      </c>
      <c r="K31" s="20">
        <f>H31</f>
        <v>200</v>
      </c>
      <c r="L31" s="20">
        <f>H31</f>
        <v>200</v>
      </c>
      <c r="M31" s="20">
        <f>H31</f>
        <v>200</v>
      </c>
      <c r="N31" s="20" t="s">
        <v>182</v>
      </c>
    </row>
    <row r="32" spans="1:18" ht="13.5" customHeight="1" x14ac:dyDescent="0.15">
      <c r="B32" s="18">
        <f t="shared" si="0"/>
        <v>25</v>
      </c>
      <c r="C32" s="179"/>
      <c r="D32" s="211"/>
      <c r="E32" s="216" t="s">
        <v>183</v>
      </c>
      <c r="F32" s="217"/>
      <c r="G32" s="218"/>
      <c r="H32" s="29">
        <f>ROUND(H9*H31*12,0)</f>
        <v>12000000</v>
      </c>
      <c r="I32" s="20" t="s">
        <v>164</v>
      </c>
      <c r="J32" s="20">
        <f>J9*J31*12</f>
        <v>0</v>
      </c>
      <c r="K32" s="20">
        <f>ROUND(H32*(K10/100),0)</f>
        <v>1080000</v>
      </c>
      <c r="L32" s="20">
        <f>ROUNDDOWN(H32*(L10/100),0)</f>
        <v>10200000</v>
      </c>
      <c r="M32" s="20">
        <f>ROUNDDOWN(H32*(M10/100),0)</f>
        <v>720000</v>
      </c>
      <c r="N32" s="20" t="s">
        <v>184</v>
      </c>
    </row>
    <row r="33" spans="2:14" ht="13.5" customHeight="1" x14ac:dyDescent="0.15">
      <c r="B33" s="18">
        <f t="shared" si="0"/>
        <v>26</v>
      </c>
      <c r="C33" s="179"/>
      <c r="D33" s="215" t="s">
        <v>185</v>
      </c>
      <c r="E33" s="203" t="s">
        <v>185</v>
      </c>
      <c r="F33" s="204"/>
      <c r="G33" s="205"/>
      <c r="H33" s="29">
        <f>SUM(J33:M33)</f>
        <v>15000000</v>
      </c>
      <c r="I33" s="20" t="s">
        <v>147</v>
      </c>
      <c r="J33" s="39"/>
      <c r="K33" s="39">
        <v>1300000</v>
      </c>
      <c r="L33" s="39">
        <v>11700000</v>
      </c>
      <c r="M33" s="39">
        <v>2000000</v>
      </c>
      <c r="N33" s="20" t="s">
        <v>186</v>
      </c>
    </row>
    <row r="34" spans="2:14" ht="13.5" customHeight="1" x14ac:dyDescent="0.15">
      <c r="B34" s="18">
        <f t="shared" si="0"/>
        <v>27</v>
      </c>
      <c r="C34" s="179"/>
      <c r="D34" s="211"/>
      <c r="E34" s="230" t="s">
        <v>187</v>
      </c>
      <c r="F34" s="231"/>
      <c r="G34" s="232"/>
      <c r="H34" s="29"/>
      <c r="I34" s="20" t="s">
        <v>161</v>
      </c>
      <c r="J34" s="39"/>
      <c r="K34" s="39">
        <v>5</v>
      </c>
      <c r="L34" s="39">
        <v>5</v>
      </c>
      <c r="M34" s="39">
        <v>5</v>
      </c>
      <c r="N34" s="20" t="s">
        <v>188</v>
      </c>
    </row>
    <row r="35" spans="2:14" ht="13.5" customHeight="1" x14ac:dyDescent="0.15">
      <c r="B35" s="18">
        <f t="shared" si="0"/>
        <v>28</v>
      </c>
      <c r="C35" s="179"/>
      <c r="D35" s="211"/>
      <c r="E35" s="230" t="s">
        <v>189</v>
      </c>
      <c r="F35" s="231"/>
      <c r="G35" s="232"/>
      <c r="H35" s="29"/>
      <c r="I35" s="20" t="s">
        <v>164</v>
      </c>
      <c r="J35" s="20">
        <f>J12*J34*12</f>
        <v>0</v>
      </c>
      <c r="K35" s="20">
        <f>ROUND(K33/K34,0)</f>
        <v>260000</v>
      </c>
      <c r="L35" s="20">
        <f>ROUND(L33/L34,0)</f>
        <v>2340000</v>
      </c>
      <c r="M35" s="20">
        <f>ROUND(M33/M34,0)</f>
        <v>400000</v>
      </c>
      <c r="N35" s="20" t="s">
        <v>190</v>
      </c>
    </row>
    <row r="36" spans="2:14" ht="13.5" customHeight="1" x14ac:dyDescent="0.15">
      <c r="B36" s="18">
        <f t="shared" si="0"/>
        <v>29</v>
      </c>
      <c r="C36" s="40"/>
      <c r="D36" s="193" t="s">
        <v>142</v>
      </c>
      <c r="E36" s="194"/>
      <c r="F36" s="194"/>
      <c r="G36" s="195"/>
      <c r="H36" s="29"/>
      <c r="I36" s="20" t="s">
        <v>164</v>
      </c>
      <c r="J36" s="20">
        <f>SUM(J22,J25,J29,J30,J32,J35)</f>
        <v>0</v>
      </c>
      <c r="K36" s="20">
        <f>SUM(K22,K25,K29,K30,K32,K35)</f>
        <v>6457400</v>
      </c>
      <c r="L36" s="20">
        <f>L29</f>
        <v>12750000</v>
      </c>
      <c r="M36" s="41"/>
      <c r="N36" s="37" t="s">
        <v>191</v>
      </c>
    </row>
    <row r="37" spans="2:14" ht="13.5" customHeight="1" x14ac:dyDescent="0.15">
      <c r="B37" s="18">
        <f t="shared" si="0"/>
        <v>30</v>
      </c>
      <c r="C37" s="203" t="s">
        <v>192</v>
      </c>
      <c r="D37" s="213"/>
      <c r="E37" s="213"/>
      <c r="F37" s="213"/>
      <c r="G37" s="214"/>
      <c r="H37" s="29"/>
      <c r="I37" s="42" t="s">
        <v>193</v>
      </c>
      <c r="J37" s="37">
        <f>ROUNDDOWN(J36/365,0)</f>
        <v>0</v>
      </c>
      <c r="K37" s="37">
        <f>ROUND(K36/365,0)</f>
        <v>17692</v>
      </c>
      <c r="L37" s="37">
        <f>ROUND(L36/365,0)</f>
        <v>34932</v>
      </c>
      <c r="M37" s="41"/>
      <c r="N37" s="37" t="s">
        <v>194</v>
      </c>
    </row>
    <row r="38" spans="2:14" ht="13.5" customHeight="1" thickBot="1" x14ac:dyDescent="0.2">
      <c r="B38" s="18">
        <f t="shared" si="0"/>
        <v>31</v>
      </c>
      <c r="C38" s="203" t="s">
        <v>195</v>
      </c>
      <c r="D38" s="213"/>
      <c r="E38" s="213"/>
      <c r="F38" s="213"/>
      <c r="G38" s="214"/>
      <c r="H38" s="29"/>
      <c r="I38" s="42" t="s">
        <v>196</v>
      </c>
      <c r="J38" s="43">
        <f>IF(J8&gt;0,ROUND(J37/J8,0),0)</f>
        <v>0</v>
      </c>
      <c r="K38" s="43">
        <f>IF(K8&gt;0,ROUND(K37/K8,0),0)</f>
        <v>1769</v>
      </c>
      <c r="L38" s="43">
        <f>IF(L8&gt;0,ROUND(L37/L8,0),0)</f>
        <v>388</v>
      </c>
      <c r="M38" s="41"/>
      <c r="N38" s="37" t="s">
        <v>197</v>
      </c>
    </row>
    <row r="39" spans="2:14" ht="13.5" customHeight="1" thickBot="1" x14ac:dyDescent="0.2">
      <c r="B39" s="18">
        <f t="shared" si="0"/>
        <v>32</v>
      </c>
      <c r="C39" s="226" t="s">
        <v>198</v>
      </c>
      <c r="D39" s="227"/>
      <c r="E39" s="203" t="s">
        <v>199</v>
      </c>
      <c r="F39" s="213"/>
      <c r="G39" s="214"/>
      <c r="H39" s="29"/>
      <c r="I39" s="42" t="s">
        <v>196</v>
      </c>
      <c r="J39" s="44"/>
      <c r="K39" s="44">
        <v>1700</v>
      </c>
      <c r="L39" s="44">
        <v>380</v>
      </c>
      <c r="M39" s="41"/>
      <c r="N39" s="37" t="s">
        <v>200</v>
      </c>
    </row>
    <row r="40" spans="2:14" ht="13.5" customHeight="1" thickBot="1" x14ac:dyDescent="0.2">
      <c r="B40" s="18">
        <f t="shared" si="0"/>
        <v>33</v>
      </c>
      <c r="C40" s="228"/>
      <c r="D40" s="229"/>
      <c r="E40" s="203" t="s">
        <v>201</v>
      </c>
      <c r="F40" s="213"/>
      <c r="G40" s="214"/>
      <c r="H40" s="29"/>
      <c r="I40" s="42" t="s">
        <v>202</v>
      </c>
      <c r="J40" s="45">
        <f>J39*30</f>
        <v>0</v>
      </c>
      <c r="K40" s="45">
        <f>K39*30</f>
        <v>51000</v>
      </c>
      <c r="L40" s="45">
        <f>L39*30</f>
        <v>11400</v>
      </c>
      <c r="M40" s="41"/>
      <c r="N40" s="37" t="s">
        <v>203</v>
      </c>
    </row>
    <row r="41" spans="2:14" x14ac:dyDescent="0.15">
      <c r="B41" s="10" t="s">
        <v>204</v>
      </c>
    </row>
    <row r="42" spans="2:14" x14ac:dyDescent="0.15">
      <c r="C42" s="10" t="s">
        <v>205</v>
      </c>
    </row>
    <row r="43" spans="2:14" x14ac:dyDescent="0.15">
      <c r="C43" s="10" t="s">
        <v>206</v>
      </c>
    </row>
    <row r="45" spans="2:14" ht="14.25" x14ac:dyDescent="0.15">
      <c r="B45" s="46" t="s">
        <v>207</v>
      </c>
    </row>
    <row r="46" spans="2:14" ht="14.25" x14ac:dyDescent="0.15">
      <c r="B46" s="46" t="s">
        <v>208</v>
      </c>
    </row>
  </sheetData>
  <mergeCells count="45">
    <mergeCell ref="D30:G30"/>
    <mergeCell ref="C38:G38"/>
    <mergeCell ref="C39:D40"/>
    <mergeCell ref="E39:G39"/>
    <mergeCell ref="E40:G40"/>
    <mergeCell ref="D33:D35"/>
    <mergeCell ref="E33:G33"/>
    <mergeCell ref="E34:G34"/>
    <mergeCell ref="E35:G35"/>
    <mergeCell ref="D36:G36"/>
    <mergeCell ref="C37:G37"/>
    <mergeCell ref="E24:G24"/>
    <mergeCell ref="E25:G25"/>
    <mergeCell ref="D26:D29"/>
    <mergeCell ref="E26:G26"/>
    <mergeCell ref="N26:N28"/>
    <mergeCell ref="E27:G27"/>
    <mergeCell ref="E28:G28"/>
    <mergeCell ref="E29:G29"/>
    <mergeCell ref="C8:G8"/>
    <mergeCell ref="C9:C10"/>
    <mergeCell ref="D9:G9"/>
    <mergeCell ref="D10:G10"/>
    <mergeCell ref="C11:C35"/>
    <mergeCell ref="D11:D22"/>
    <mergeCell ref="E11:E20"/>
    <mergeCell ref="F11:F14"/>
    <mergeCell ref="F15:F19"/>
    <mergeCell ref="E21:G21"/>
    <mergeCell ref="D31:D32"/>
    <mergeCell ref="E31:G31"/>
    <mergeCell ref="E32:G32"/>
    <mergeCell ref="E22:G22"/>
    <mergeCell ref="D23:D25"/>
    <mergeCell ref="E23:G23"/>
    <mergeCell ref="B1:N1"/>
    <mergeCell ref="B4:B7"/>
    <mergeCell ref="C4:G7"/>
    <mergeCell ref="H4:I7"/>
    <mergeCell ref="J4:M4"/>
    <mergeCell ref="N4:N7"/>
    <mergeCell ref="J5:L5"/>
    <mergeCell ref="M5:M7"/>
    <mergeCell ref="J6:J7"/>
    <mergeCell ref="K6:L6"/>
  </mergeCells>
  <phoneticPr fontId="1"/>
  <pageMargins left="0.78740157480314965" right="0.78740157480314965" top="0.59055118110236227" bottom="0.59055118110236227" header="0.51181102362204722" footer="0.51181102362204722"/>
  <pageSetup paperSize="9" scale="8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1"/>
  <sheetViews>
    <sheetView view="pageBreakPreview" zoomScaleNormal="100" zoomScaleSheetLayoutView="100" workbookViewId="0">
      <selection activeCell="A30" sqref="A30:I32"/>
    </sheetView>
  </sheetViews>
  <sheetFormatPr defaultColWidth="8.875" defaultRowHeight="14.25" x14ac:dyDescent="0.15"/>
  <cols>
    <col min="1" max="8" width="8.875" style="2"/>
    <col min="9" max="9" width="10.125" style="2" customWidth="1"/>
    <col min="10" max="17" width="0" style="2" hidden="1" customWidth="1"/>
    <col min="18" max="16384" width="8.875" style="2"/>
  </cols>
  <sheetData>
    <row r="1" spans="1:9" ht="14.25" customHeight="1" x14ac:dyDescent="0.15">
      <c r="A1" s="164" t="s">
        <v>209</v>
      </c>
      <c r="B1" s="164"/>
      <c r="C1" s="164"/>
      <c r="D1" s="164"/>
      <c r="E1" s="164"/>
      <c r="F1" s="164"/>
      <c r="G1" s="164"/>
      <c r="H1" s="164"/>
      <c r="I1" s="164"/>
    </row>
    <row r="2" spans="1:9" x14ac:dyDescent="0.15">
      <c r="A2" s="47"/>
      <c r="B2" s="6"/>
      <c r="C2" s="6"/>
      <c r="D2" s="6"/>
      <c r="E2" s="6"/>
      <c r="F2" s="6"/>
      <c r="G2" s="6"/>
      <c r="H2" s="6"/>
      <c r="I2" s="6"/>
    </row>
    <row r="3" spans="1:9" ht="14.25" customHeight="1" x14ac:dyDescent="0.15">
      <c r="A3" s="48" t="s">
        <v>105</v>
      </c>
      <c r="B3" s="6"/>
      <c r="C3" s="6"/>
      <c r="D3" s="6"/>
      <c r="E3" s="6"/>
      <c r="F3" s="6"/>
      <c r="G3" s="6"/>
      <c r="H3" s="6"/>
      <c r="I3" s="6"/>
    </row>
    <row r="4" spans="1:9" ht="14.45" customHeight="1" x14ac:dyDescent="0.15">
      <c r="A4" s="233" t="s">
        <v>210</v>
      </c>
      <c r="B4" s="234"/>
      <c r="C4" s="234"/>
      <c r="D4" s="234"/>
      <c r="E4" s="234"/>
      <c r="F4" s="234"/>
      <c r="G4" s="234"/>
      <c r="H4" s="234"/>
      <c r="I4" s="235"/>
    </row>
    <row r="5" spans="1:9" ht="33" customHeight="1" x14ac:dyDescent="0.15">
      <c r="A5" s="236" t="s">
        <v>211</v>
      </c>
      <c r="B5" s="236"/>
      <c r="C5" s="236"/>
      <c r="D5" s="236"/>
      <c r="E5" s="236"/>
      <c r="F5" s="236"/>
      <c r="G5" s="236"/>
      <c r="H5" s="236"/>
      <c r="I5" s="236"/>
    </row>
    <row r="6" spans="1:9" ht="46.9" customHeight="1" x14ac:dyDescent="0.15">
      <c r="A6" s="237" t="s">
        <v>357</v>
      </c>
      <c r="B6" s="237"/>
      <c r="C6" s="237"/>
      <c r="D6" s="237"/>
      <c r="E6" s="237"/>
      <c r="F6" s="237"/>
      <c r="G6" s="237"/>
      <c r="H6" s="237"/>
      <c r="I6" s="237"/>
    </row>
    <row r="7" spans="1:9" ht="37.15" customHeight="1" x14ac:dyDescent="0.15">
      <c r="A7" s="175" t="s">
        <v>356</v>
      </c>
      <c r="B7" s="175"/>
      <c r="C7" s="175"/>
      <c r="D7" s="175"/>
      <c r="E7" s="175"/>
      <c r="F7" s="175"/>
      <c r="G7" s="175"/>
      <c r="H7" s="175"/>
      <c r="I7" s="175"/>
    </row>
    <row r="8" spans="1:9" ht="33" customHeight="1" x14ac:dyDescent="0.15">
      <c r="A8" s="174" t="s">
        <v>358</v>
      </c>
      <c r="B8" s="176"/>
      <c r="C8" s="176"/>
      <c r="D8" s="176"/>
      <c r="E8" s="176"/>
      <c r="F8" s="176"/>
      <c r="G8" s="176"/>
      <c r="H8" s="176"/>
      <c r="I8" s="176"/>
    </row>
    <row r="9" spans="1:9" ht="30" customHeight="1" x14ac:dyDescent="0.15">
      <c r="A9" s="174" t="s">
        <v>212</v>
      </c>
      <c r="B9" s="176"/>
      <c r="C9" s="176"/>
      <c r="D9" s="176"/>
      <c r="E9" s="176"/>
      <c r="F9" s="176"/>
      <c r="G9" s="176"/>
      <c r="H9" s="176"/>
      <c r="I9" s="176"/>
    </row>
    <row r="10" spans="1:9" ht="33" customHeight="1" x14ac:dyDescent="0.15">
      <c r="A10" s="174" t="s">
        <v>359</v>
      </c>
      <c r="B10" s="176"/>
      <c r="C10" s="176"/>
      <c r="D10" s="176"/>
      <c r="E10" s="176"/>
      <c r="F10" s="176"/>
      <c r="G10" s="176"/>
      <c r="H10" s="176"/>
      <c r="I10" s="176"/>
    </row>
    <row r="11" spans="1:9" ht="32.450000000000003" customHeight="1" x14ac:dyDescent="0.15">
      <c r="A11" s="174" t="s">
        <v>360</v>
      </c>
      <c r="B11" s="174"/>
      <c r="C11" s="174"/>
      <c r="D11" s="174"/>
      <c r="E11" s="174"/>
      <c r="F11" s="174"/>
      <c r="G11" s="174"/>
      <c r="H11" s="174"/>
      <c r="I11" s="174"/>
    </row>
    <row r="12" spans="1:9" ht="22.9" customHeight="1" x14ac:dyDescent="0.15">
      <c r="A12" s="174" t="s">
        <v>213</v>
      </c>
      <c r="B12" s="176"/>
      <c r="C12" s="176"/>
      <c r="D12" s="176"/>
      <c r="E12" s="176"/>
      <c r="F12" s="176"/>
      <c r="G12" s="176"/>
      <c r="H12" s="176"/>
      <c r="I12" s="176"/>
    </row>
    <row r="13" spans="1:9" ht="14.25" customHeight="1" x14ac:dyDescent="0.15">
      <c r="A13" s="5"/>
      <c r="B13" s="6"/>
      <c r="C13" s="6"/>
      <c r="D13" s="6"/>
      <c r="E13" s="6"/>
      <c r="F13" s="6"/>
      <c r="G13" s="6"/>
      <c r="H13" s="6"/>
      <c r="I13" s="6"/>
    </row>
    <row r="14" spans="1:9" ht="30" customHeight="1" x14ac:dyDescent="0.15">
      <c r="A14" s="162" t="s">
        <v>112</v>
      </c>
      <c r="B14" s="163"/>
      <c r="C14" s="163"/>
      <c r="D14" s="163"/>
      <c r="E14" s="163"/>
      <c r="F14" s="163"/>
      <c r="G14" s="163"/>
      <c r="H14" s="163"/>
      <c r="I14" s="163"/>
    </row>
    <row r="15" spans="1:9" ht="14.25" customHeight="1" x14ac:dyDescent="0.15">
      <c r="A15" s="162" t="s">
        <v>214</v>
      </c>
      <c r="B15" s="163"/>
      <c r="C15" s="163"/>
      <c r="D15" s="163"/>
      <c r="E15" s="163"/>
      <c r="F15" s="163"/>
      <c r="G15" s="163"/>
      <c r="H15" s="163"/>
      <c r="I15" s="163"/>
    </row>
    <row r="16" spans="1:9" x14ac:dyDescent="0.15">
      <c r="A16" s="174" t="s">
        <v>361</v>
      </c>
      <c r="B16" s="238"/>
      <c r="C16" s="238"/>
      <c r="D16" s="238"/>
      <c r="E16" s="238"/>
      <c r="F16" s="238"/>
      <c r="G16" s="238"/>
      <c r="H16" s="238"/>
      <c r="I16" s="238"/>
    </row>
    <row r="17" spans="1:9" ht="34.9" customHeight="1" x14ac:dyDescent="0.15">
      <c r="A17" s="238"/>
      <c r="B17" s="238"/>
      <c r="C17" s="238"/>
      <c r="D17" s="238"/>
      <c r="E17" s="238"/>
      <c r="F17" s="238"/>
      <c r="G17" s="238"/>
      <c r="H17" s="238"/>
      <c r="I17" s="238"/>
    </row>
    <row r="18" spans="1:9" x14ac:dyDescent="0.15">
      <c r="A18" s="174" t="s">
        <v>362</v>
      </c>
      <c r="B18" s="238"/>
      <c r="C18" s="238"/>
      <c r="D18" s="238"/>
      <c r="E18" s="238"/>
      <c r="F18" s="238"/>
      <c r="G18" s="238"/>
      <c r="H18" s="238"/>
      <c r="I18" s="238"/>
    </row>
    <row r="19" spans="1:9" ht="14.25" customHeight="1" x14ac:dyDescent="0.15">
      <c r="A19" s="238"/>
      <c r="B19" s="238"/>
      <c r="C19" s="238"/>
      <c r="D19" s="238"/>
      <c r="E19" s="238"/>
      <c r="F19" s="238"/>
      <c r="G19" s="238"/>
      <c r="H19" s="238"/>
      <c r="I19" s="238"/>
    </row>
    <row r="20" spans="1:9" ht="14.25" customHeight="1" x14ac:dyDescent="0.15">
      <c r="A20" s="174" t="s">
        <v>363</v>
      </c>
      <c r="B20" s="238"/>
      <c r="C20" s="238"/>
      <c r="D20" s="238"/>
      <c r="E20" s="238"/>
      <c r="F20" s="238"/>
      <c r="G20" s="238"/>
      <c r="H20" s="238"/>
      <c r="I20" s="238"/>
    </row>
    <row r="21" spans="1:9" ht="14.25" customHeight="1" x14ac:dyDescent="0.15">
      <c r="A21" s="238"/>
      <c r="B21" s="238"/>
      <c r="C21" s="238"/>
      <c r="D21" s="238"/>
      <c r="E21" s="238"/>
      <c r="F21" s="238"/>
      <c r="G21" s="238"/>
      <c r="H21" s="238"/>
      <c r="I21" s="238"/>
    </row>
    <row r="22" spans="1:9" ht="14.25" customHeight="1" x14ac:dyDescent="0.15">
      <c r="A22" s="162" t="s">
        <v>215</v>
      </c>
      <c r="B22" s="163"/>
      <c r="C22" s="163"/>
      <c r="D22" s="163"/>
      <c r="E22" s="163"/>
      <c r="F22" s="163"/>
      <c r="G22" s="163"/>
      <c r="H22" s="163"/>
      <c r="I22" s="163"/>
    </row>
    <row r="23" spans="1:9" ht="14.25" customHeight="1" x14ac:dyDescent="0.15">
      <c r="A23" s="174" t="s">
        <v>364</v>
      </c>
      <c r="B23" s="174"/>
      <c r="C23" s="174"/>
      <c r="D23" s="174"/>
      <c r="E23" s="174"/>
      <c r="F23" s="174"/>
      <c r="G23" s="174"/>
      <c r="H23" s="174"/>
      <c r="I23" s="174"/>
    </row>
    <row r="24" spans="1:9" ht="15" customHeight="1" x14ac:dyDescent="0.15">
      <c r="A24" s="174"/>
      <c r="B24" s="174"/>
      <c r="C24" s="174"/>
      <c r="D24" s="174"/>
      <c r="E24" s="174"/>
      <c r="F24" s="174"/>
      <c r="G24" s="174"/>
      <c r="H24" s="174"/>
      <c r="I24" s="174"/>
    </row>
    <row r="25" spans="1:9" ht="14.25" customHeight="1" x14ac:dyDescent="0.15">
      <c r="A25" s="174"/>
      <c r="B25" s="174"/>
      <c r="C25" s="174"/>
      <c r="D25" s="174"/>
      <c r="E25" s="174"/>
      <c r="F25" s="174"/>
      <c r="G25" s="174"/>
      <c r="H25" s="174"/>
      <c r="I25" s="174"/>
    </row>
    <row r="26" spans="1:9" ht="19.149999999999999" customHeight="1" x14ac:dyDescent="0.15">
      <c r="A26" s="174" t="s">
        <v>216</v>
      </c>
      <c r="B26" s="176"/>
      <c r="C26" s="176"/>
      <c r="D26" s="176"/>
      <c r="E26" s="176"/>
      <c r="F26" s="176"/>
      <c r="G26" s="176"/>
      <c r="H26" s="176"/>
      <c r="I26" s="176"/>
    </row>
    <row r="27" spans="1:9" ht="14.25" customHeight="1" x14ac:dyDescent="0.15">
      <c r="A27" s="174" t="s">
        <v>365</v>
      </c>
      <c r="B27" s="174"/>
      <c r="C27" s="174"/>
      <c r="D27" s="174"/>
      <c r="E27" s="174"/>
      <c r="F27" s="174"/>
      <c r="G27" s="174"/>
      <c r="H27" s="174"/>
      <c r="I27" s="174"/>
    </row>
    <row r="28" spans="1:9" ht="14.25" customHeight="1" x14ac:dyDescent="0.15">
      <c r="A28" s="174"/>
      <c r="B28" s="174"/>
      <c r="C28" s="174"/>
      <c r="D28" s="174"/>
      <c r="E28" s="174"/>
      <c r="F28" s="174"/>
      <c r="G28" s="174"/>
      <c r="H28" s="174"/>
      <c r="I28" s="174"/>
    </row>
    <row r="29" spans="1:9" ht="31.9" customHeight="1" x14ac:dyDescent="0.15">
      <c r="A29" s="174"/>
      <c r="B29" s="174"/>
      <c r="C29" s="174"/>
      <c r="D29" s="174"/>
      <c r="E29" s="174"/>
      <c r="F29" s="174"/>
      <c r="G29" s="174"/>
      <c r="H29" s="174"/>
      <c r="I29" s="174"/>
    </row>
    <row r="30" spans="1:9" ht="14.25" customHeight="1" x14ac:dyDescent="0.15">
      <c r="A30" s="174" t="s">
        <v>366</v>
      </c>
      <c r="B30" s="174"/>
      <c r="C30" s="174"/>
      <c r="D30" s="174"/>
      <c r="E30" s="174"/>
      <c r="F30" s="174"/>
      <c r="G30" s="174"/>
      <c r="H30" s="174"/>
      <c r="I30" s="174"/>
    </row>
    <row r="31" spans="1:9" ht="14.25" customHeight="1" x14ac:dyDescent="0.15">
      <c r="A31" s="174"/>
      <c r="B31" s="174"/>
      <c r="C31" s="174"/>
      <c r="D31" s="174"/>
      <c r="E31" s="174"/>
      <c r="F31" s="174"/>
      <c r="G31" s="174"/>
      <c r="H31" s="174"/>
      <c r="I31" s="174"/>
    </row>
    <row r="32" spans="1:9" ht="14.25" customHeight="1" x14ac:dyDescent="0.15">
      <c r="A32" s="174"/>
      <c r="B32" s="174"/>
      <c r="C32" s="174"/>
      <c r="D32" s="174"/>
      <c r="E32" s="174"/>
      <c r="F32" s="174"/>
      <c r="G32" s="174"/>
      <c r="H32" s="174"/>
      <c r="I32" s="174"/>
    </row>
    <row r="33" spans="1:9" ht="14.25" customHeight="1" x14ac:dyDescent="0.15">
      <c r="A33" s="162" t="s">
        <v>217</v>
      </c>
      <c r="B33" s="163"/>
      <c r="C33" s="163"/>
      <c r="D33" s="163"/>
      <c r="E33" s="163"/>
      <c r="F33" s="163"/>
      <c r="G33" s="163"/>
      <c r="H33" s="163"/>
      <c r="I33" s="163"/>
    </row>
    <row r="34" spans="1:9" ht="15" customHeight="1" x14ac:dyDescent="0.15">
      <c r="A34" s="174" t="s">
        <v>218</v>
      </c>
      <c r="B34" s="163"/>
      <c r="C34" s="163"/>
      <c r="D34" s="163"/>
      <c r="E34" s="163"/>
      <c r="F34" s="163"/>
      <c r="G34" s="163"/>
      <c r="H34" s="163"/>
      <c r="I34" s="163"/>
    </row>
    <row r="35" spans="1:9" ht="14.25" customHeight="1" x14ac:dyDescent="0.15">
      <c r="A35" s="162" t="s">
        <v>219</v>
      </c>
      <c r="B35" s="163"/>
      <c r="C35" s="163"/>
      <c r="D35" s="163"/>
      <c r="E35" s="163"/>
      <c r="F35" s="163"/>
      <c r="G35" s="163"/>
      <c r="H35" s="163"/>
      <c r="I35" s="163"/>
    </row>
    <row r="36" spans="1:9" ht="14.25" customHeight="1" x14ac:dyDescent="0.15">
      <c r="A36" s="174" t="s">
        <v>367</v>
      </c>
      <c r="B36" s="174"/>
      <c r="C36" s="174"/>
      <c r="D36" s="174"/>
      <c r="E36" s="174"/>
      <c r="F36" s="174"/>
      <c r="G36" s="174"/>
      <c r="H36" s="174"/>
      <c r="I36" s="174"/>
    </row>
    <row r="37" spans="1:9" ht="14.25" customHeight="1" x14ac:dyDescent="0.15">
      <c r="A37" s="174"/>
      <c r="B37" s="174"/>
      <c r="C37" s="174"/>
      <c r="D37" s="174"/>
      <c r="E37" s="174"/>
      <c r="F37" s="174"/>
      <c r="G37" s="174"/>
      <c r="H37" s="174"/>
      <c r="I37" s="174"/>
    </row>
    <row r="38" spans="1:9" ht="14.25" customHeight="1" x14ac:dyDescent="0.15"/>
    <row r="39" spans="1:9" ht="14.25" customHeight="1" x14ac:dyDescent="0.15"/>
    <row r="40" spans="1:9" ht="14.25" customHeight="1" x14ac:dyDescent="0.15"/>
    <row r="41" spans="1:9" ht="14.25" customHeight="1" x14ac:dyDescent="0.15"/>
  </sheetData>
  <mergeCells count="24">
    <mergeCell ref="A36:I37"/>
    <mergeCell ref="A16:I17"/>
    <mergeCell ref="A18:I19"/>
    <mergeCell ref="A20:I21"/>
    <mergeCell ref="A22:I22"/>
    <mergeCell ref="A23:I25"/>
    <mergeCell ref="A26:I26"/>
    <mergeCell ref="A27:I29"/>
    <mergeCell ref="A30:I32"/>
    <mergeCell ref="A33:I33"/>
    <mergeCell ref="A34:I34"/>
    <mergeCell ref="A35:I35"/>
    <mergeCell ref="A15:I15"/>
    <mergeCell ref="A1:I1"/>
    <mergeCell ref="A4:I4"/>
    <mergeCell ref="A5:I5"/>
    <mergeCell ref="A6:I6"/>
    <mergeCell ref="A7:I7"/>
    <mergeCell ref="A8:I8"/>
    <mergeCell ref="A9:I9"/>
    <mergeCell ref="A10:I10"/>
    <mergeCell ref="A11:I11"/>
    <mergeCell ref="A12:I12"/>
    <mergeCell ref="A14:I14"/>
  </mergeCells>
  <phoneticPr fontId="1"/>
  <printOptions horizontalCentered="1" verticalCentered="1"/>
  <pageMargins left="0.7" right="0.7" top="0.75" bottom="0.75" header="0.3" footer="0.3"/>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56"/>
  <sheetViews>
    <sheetView zoomScaleNormal="100" zoomScaleSheetLayoutView="100" workbookViewId="0">
      <selection activeCell="Y14" sqref="Y14"/>
    </sheetView>
  </sheetViews>
  <sheetFormatPr defaultColWidth="3.5" defaultRowHeight="11.25" x14ac:dyDescent="0.15"/>
  <cols>
    <col min="1" max="1" width="4" style="53" bestFit="1" customWidth="1"/>
    <col min="2" max="6" width="3.5" style="53"/>
    <col min="7" max="7" width="6.125" style="53" customWidth="1"/>
    <col min="8" max="14" width="3.5" style="53"/>
    <col min="15" max="15" width="3.5" style="53" customWidth="1"/>
    <col min="16" max="256" width="3.5" style="53"/>
    <col min="257" max="257" width="4" style="53" bestFit="1" customWidth="1"/>
    <col min="258" max="262" width="3.5" style="53"/>
    <col min="263" max="263" width="6.125" style="53" customWidth="1"/>
    <col min="264" max="270" width="3.5" style="53"/>
    <col min="271" max="271" width="3.5" style="53" customWidth="1"/>
    <col min="272" max="512" width="3.5" style="53"/>
    <col min="513" max="513" width="4" style="53" bestFit="1" customWidth="1"/>
    <col min="514" max="518" width="3.5" style="53"/>
    <col min="519" max="519" width="6.125" style="53" customWidth="1"/>
    <col min="520" max="526" width="3.5" style="53"/>
    <col min="527" max="527" width="3.5" style="53" customWidth="1"/>
    <col min="528" max="768" width="3.5" style="53"/>
    <col min="769" max="769" width="4" style="53" bestFit="1" customWidth="1"/>
    <col min="770" max="774" width="3.5" style="53"/>
    <col min="775" max="775" width="6.125" style="53" customWidth="1"/>
    <col min="776" max="782" width="3.5" style="53"/>
    <col min="783" max="783" width="3.5" style="53" customWidth="1"/>
    <col min="784" max="1024" width="3.5" style="53"/>
    <col min="1025" max="1025" width="4" style="53" bestFit="1" customWidth="1"/>
    <col min="1026" max="1030" width="3.5" style="53"/>
    <col min="1031" max="1031" width="6.125" style="53" customWidth="1"/>
    <col min="1032" max="1038" width="3.5" style="53"/>
    <col min="1039" max="1039" width="3.5" style="53" customWidth="1"/>
    <col min="1040" max="1280" width="3.5" style="53"/>
    <col min="1281" max="1281" width="4" style="53" bestFit="1" customWidth="1"/>
    <col min="1282" max="1286" width="3.5" style="53"/>
    <col min="1287" max="1287" width="6.125" style="53" customWidth="1"/>
    <col min="1288" max="1294" width="3.5" style="53"/>
    <col min="1295" max="1295" width="3.5" style="53" customWidth="1"/>
    <col min="1296" max="1536" width="3.5" style="53"/>
    <col min="1537" max="1537" width="4" style="53" bestFit="1" customWidth="1"/>
    <col min="1538" max="1542" width="3.5" style="53"/>
    <col min="1543" max="1543" width="6.125" style="53" customWidth="1"/>
    <col min="1544" max="1550" width="3.5" style="53"/>
    <col min="1551" max="1551" width="3.5" style="53" customWidth="1"/>
    <col min="1552" max="1792" width="3.5" style="53"/>
    <col min="1793" max="1793" width="4" style="53" bestFit="1" customWidth="1"/>
    <col min="1794" max="1798" width="3.5" style="53"/>
    <col min="1799" max="1799" width="6.125" style="53" customWidth="1"/>
    <col min="1800" max="1806" width="3.5" style="53"/>
    <col min="1807" max="1807" width="3.5" style="53" customWidth="1"/>
    <col min="1808" max="2048" width="3.5" style="53"/>
    <col min="2049" max="2049" width="4" style="53" bestFit="1" customWidth="1"/>
    <col min="2050" max="2054" width="3.5" style="53"/>
    <col min="2055" max="2055" width="6.125" style="53" customWidth="1"/>
    <col min="2056" max="2062" width="3.5" style="53"/>
    <col min="2063" max="2063" width="3.5" style="53" customWidth="1"/>
    <col min="2064" max="2304" width="3.5" style="53"/>
    <col min="2305" max="2305" width="4" style="53" bestFit="1" customWidth="1"/>
    <col min="2306" max="2310" width="3.5" style="53"/>
    <col min="2311" max="2311" width="6.125" style="53" customWidth="1"/>
    <col min="2312" max="2318" width="3.5" style="53"/>
    <col min="2319" max="2319" width="3.5" style="53" customWidth="1"/>
    <col min="2320" max="2560" width="3.5" style="53"/>
    <col min="2561" max="2561" width="4" style="53" bestFit="1" customWidth="1"/>
    <col min="2562" max="2566" width="3.5" style="53"/>
    <col min="2567" max="2567" width="6.125" style="53" customWidth="1"/>
    <col min="2568" max="2574" width="3.5" style="53"/>
    <col min="2575" max="2575" width="3.5" style="53" customWidth="1"/>
    <col min="2576" max="2816" width="3.5" style="53"/>
    <col min="2817" max="2817" width="4" style="53" bestFit="1" customWidth="1"/>
    <col min="2818" max="2822" width="3.5" style="53"/>
    <col min="2823" max="2823" width="6.125" style="53" customWidth="1"/>
    <col min="2824" max="2830" width="3.5" style="53"/>
    <col min="2831" max="2831" width="3.5" style="53" customWidth="1"/>
    <col min="2832" max="3072" width="3.5" style="53"/>
    <col min="3073" max="3073" width="4" style="53" bestFit="1" customWidth="1"/>
    <col min="3074" max="3078" width="3.5" style="53"/>
    <col min="3079" max="3079" width="6.125" style="53" customWidth="1"/>
    <col min="3080" max="3086" width="3.5" style="53"/>
    <col min="3087" max="3087" width="3.5" style="53" customWidth="1"/>
    <col min="3088" max="3328" width="3.5" style="53"/>
    <col min="3329" max="3329" width="4" style="53" bestFit="1" customWidth="1"/>
    <col min="3330" max="3334" width="3.5" style="53"/>
    <col min="3335" max="3335" width="6.125" style="53" customWidth="1"/>
    <col min="3336" max="3342" width="3.5" style="53"/>
    <col min="3343" max="3343" width="3.5" style="53" customWidth="1"/>
    <col min="3344" max="3584" width="3.5" style="53"/>
    <col min="3585" max="3585" width="4" style="53" bestFit="1" customWidth="1"/>
    <col min="3586" max="3590" width="3.5" style="53"/>
    <col min="3591" max="3591" width="6.125" style="53" customWidth="1"/>
    <col min="3592" max="3598" width="3.5" style="53"/>
    <col min="3599" max="3599" width="3.5" style="53" customWidth="1"/>
    <col min="3600" max="3840" width="3.5" style="53"/>
    <col min="3841" max="3841" width="4" style="53" bestFit="1" customWidth="1"/>
    <col min="3842" max="3846" width="3.5" style="53"/>
    <col min="3847" max="3847" width="6.125" style="53" customWidth="1"/>
    <col min="3848" max="3854" width="3.5" style="53"/>
    <col min="3855" max="3855" width="3.5" style="53" customWidth="1"/>
    <col min="3856" max="4096" width="3.5" style="53"/>
    <col min="4097" max="4097" width="4" style="53" bestFit="1" customWidth="1"/>
    <col min="4098" max="4102" width="3.5" style="53"/>
    <col min="4103" max="4103" width="6.125" style="53" customWidth="1"/>
    <col min="4104" max="4110" width="3.5" style="53"/>
    <col min="4111" max="4111" width="3.5" style="53" customWidth="1"/>
    <col min="4112" max="4352" width="3.5" style="53"/>
    <col min="4353" max="4353" width="4" style="53" bestFit="1" customWidth="1"/>
    <col min="4354" max="4358" width="3.5" style="53"/>
    <col min="4359" max="4359" width="6.125" style="53" customWidth="1"/>
    <col min="4360" max="4366" width="3.5" style="53"/>
    <col min="4367" max="4367" width="3.5" style="53" customWidth="1"/>
    <col min="4368" max="4608" width="3.5" style="53"/>
    <col min="4609" max="4609" width="4" style="53" bestFit="1" customWidth="1"/>
    <col min="4610" max="4614" width="3.5" style="53"/>
    <col min="4615" max="4615" width="6.125" style="53" customWidth="1"/>
    <col min="4616" max="4622" width="3.5" style="53"/>
    <col min="4623" max="4623" width="3.5" style="53" customWidth="1"/>
    <col min="4624" max="4864" width="3.5" style="53"/>
    <col min="4865" max="4865" width="4" style="53" bestFit="1" customWidth="1"/>
    <col min="4866" max="4870" width="3.5" style="53"/>
    <col min="4871" max="4871" width="6.125" style="53" customWidth="1"/>
    <col min="4872" max="4878" width="3.5" style="53"/>
    <col min="4879" max="4879" width="3.5" style="53" customWidth="1"/>
    <col min="4880" max="5120" width="3.5" style="53"/>
    <col min="5121" max="5121" width="4" style="53" bestFit="1" customWidth="1"/>
    <col min="5122" max="5126" width="3.5" style="53"/>
    <col min="5127" max="5127" width="6.125" style="53" customWidth="1"/>
    <col min="5128" max="5134" width="3.5" style="53"/>
    <col min="5135" max="5135" width="3.5" style="53" customWidth="1"/>
    <col min="5136" max="5376" width="3.5" style="53"/>
    <col min="5377" max="5377" width="4" style="53" bestFit="1" customWidth="1"/>
    <col min="5378" max="5382" width="3.5" style="53"/>
    <col min="5383" max="5383" width="6.125" style="53" customWidth="1"/>
    <col min="5384" max="5390" width="3.5" style="53"/>
    <col min="5391" max="5391" width="3.5" style="53" customWidth="1"/>
    <col min="5392" max="5632" width="3.5" style="53"/>
    <col min="5633" max="5633" width="4" style="53" bestFit="1" customWidth="1"/>
    <col min="5634" max="5638" width="3.5" style="53"/>
    <col min="5639" max="5639" width="6.125" style="53" customWidth="1"/>
    <col min="5640" max="5646" width="3.5" style="53"/>
    <col min="5647" max="5647" width="3.5" style="53" customWidth="1"/>
    <col min="5648" max="5888" width="3.5" style="53"/>
    <col min="5889" max="5889" width="4" style="53" bestFit="1" customWidth="1"/>
    <col min="5890" max="5894" width="3.5" style="53"/>
    <col min="5895" max="5895" width="6.125" style="53" customWidth="1"/>
    <col min="5896" max="5902" width="3.5" style="53"/>
    <col min="5903" max="5903" width="3.5" style="53" customWidth="1"/>
    <col min="5904" max="6144" width="3.5" style="53"/>
    <col min="6145" max="6145" width="4" style="53" bestFit="1" customWidth="1"/>
    <col min="6146" max="6150" width="3.5" style="53"/>
    <col min="6151" max="6151" width="6.125" style="53" customWidth="1"/>
    <col min="6152" max="6158" width="3.5" style="53"/>
    <col min="6159" max="6159" width="3.5" style="53" customWidth="1"/>
    <col min="6160" max="6400" width="3.5" style="53"/>
    <col min="6401" max="6401" width="4" style="53" bestFit="1" customWidth="1"/>
    <col min="6402" max="6406" width="3.5" style="53"/>
    <col min="6407" max="6407" width="6.125" style="53" customWidth="1"/>
    <col min="6408" max="6414" width="3.5" style="53"/>
    <col min="6415" max="6415" width="3.5" style="53" customWidth="1"/>
    <col min="6416" max="6656" width="3.5" style="53"/>
    <col min="6657" max="6657" width="4" style="53" bestFit="1" customWidth="1"/>
    <col min="6658" max="6662" width="3.5" style="53"/>
    <col min="6663" max="6663" width="6.125" style="53" customWidth="1"/>
    <col min="6664" max="6670" width="3.5" style="53"/>
    <col min="6671" max="6671" width="3.5" style="53" customWidth="1"/>
    <col min="6672" max="6912" width="3.5" style="53"/>
    <col min="6913" max="6913" width="4" style="53" bestFit="1" customWidth="1"/>
    <col min="6914" max="6918" width="3.5" style="53"/>
    <col min="6919" max="6919" width="6.125" style="53" customWidth="1"/>
    <col min="6920" max="6926" width="3.5" style="53"/>
    <col min="6927" max="6927" width="3.5" style="53" customWidth="1"/>
    <col min="6928" max="7168" width="3.5" style="53"/>
    <col min="7169" max="7169" width="4" style="53" bestFit="1" customWidth="1"/>
    <col min="7170" max="7174" width="3.5" style="53"/>
    <col min="7175" max="7175" width="6.125" style="53" customWidth="1"/>
    <col min="7176" max="7182" width="3.5" style="53"/>
    <col min="7183" max="7183" width="3.5" style="53" customWidth="1"/>
    <col min="7184" max="7424" width="3.5" style="53"/>
    <col min="7425" max="7425" width="4" style="53" bestFit="1" customWidth="1"/>
    <col min="7426" max="7430" width="3.5" style="53"/>
    <col min="7431" max="7431" width="6.125" style="53" customWidth="1"/>
    <col min="7432" max="7438" width="3.5" style="53"/>
    <col min="7439" max="7439" width="3.5" style="53" customWidth="1"/>
    <col min="7440" max="7680" width="3.5" style="53"/>
    <col min="7681" max="7681" width="4" style="53" bestFit="1" customWidth="1"/>
    <col min="7682" max="7686" width="3.5" style="53"/>
    <col min="7687" max="7687" width="6.125" style="53" customWidth="1"/>
    <col min="7688" max="7694" width="3.5" style="53"/>
    <col min="7695" max="7695" width="3.5" style="53" customWidth="1"/>
    <col min="7696" max="7936" width="3.5" style="53"/>
    <col min="7937" max="7937" width="4" style="53" bestFit="1" customWidth="1"/>
    <col min="7938" max="7942" width="3.5" style="53"/>
    <col min="7943" max="7943" width="6.125" style="53" customWidth="1"/>
    <col min="7944" max="7950" width="3.5" style="53"/>
    <col min="7951" max="7951" width="3.5" style="53" customWidth="1"/>
    <col min="7952" max="8192" width="3.5" style="53"/>
    <col min="8193" max="8193" width="4" style="53" bestFit="1" customWidth="1"/>
    <col min="8194" max="8198" width="3.5" style="53"/>
    <col min="8199" max="8199" width="6.125" style="53" customWidth="1"/>
    <col min="8200" max="8206" width="3.5" style="53"/>
    <col min="8207" max="8207" width="3.5" style="53" customWidth="1"/>
    <col min="8208" max="8448" width="3.5" style="53"/>
    <col min="8449" max="8449" width="4" style="53" bestFit="1" customWidth="1"/>
    <col min="8450" max="8454" width="3.5" style="53"/>
    <col min="8455" max="8455" width="6.125" style="53" customWidth="1"/>
    <col min="8456" max="8462" width="3.5" style="53"/>
    <col min="8463" max="8463" width="3.5" style="53" customWidth="1"/>
    <col min="8464" max="8704" width="3.5" style="53"/>
    <col min="8705" max="8705" width="4" style="53" bestFit="1" customWidth="1"/>
    <col min="8706" max="8710" width="3.5" style="53"/>
    <col min="8711" max="8711" width="6.125" style="53" customWidth="1"/>
    <col min="8712" max="8718" width="3.5" style="53"/>
    <col min="8719" max="8719" width="3.5" style="53" customWidth="1"/>
    <col min="8720" max="8960" width="3.5" style="53"/>
    <col min="8961" max="8961" width="4" style="53" bestFit="1" customWidth="1"/>
    <col min="8962" max="8966" width="3.5" style="53"/>
    <col min="8967" max="8967" width="6.125" style="53" customWidth="1"/>
    <col min="8968" max="8974" width="3.5" style="53"/>
    <col min="8975" max="8975" width="3.5" style="53" customWidth="1"/>
    <col min="8976" max="9216" width="3.5" style="53"/>
    <col min="9217" max="9217" width="4" style="53" bestFit="1" customWidth="1"/>
    <col min="9218" max="9222" width="3.5" style="53"/>
    <col min="9223" max="9223" width="6.125" style="53" customWidth="1"/>
    <col min="9224" max="9230" width="3.5" style="53"/>
    <col min="9231" max="9231" width="3.5" style="53" customWidth="1"/>
    <col min="9232" max="9472" width="3.5" style="53"/>
    <col min="9473" max="9473" width="4" style="53" bestFit="1" customWidth="1"/>
    <col min="9474" max="9478" width="3.5" style="53"/>
    <col min="9479" max="9479" width="6.125" style="53" customWidth="1"/>
    <col min="9480" max="9486" width="3.5" style="53"/>
    <col min="9487" max="9487" width="3.5" style="53" customWidth="1"/>
    <col min="9488" max="9728" width="3.5" style="53"/>
    <col min="9729" max="9729" width="4" style="53" bestFit="1" customWidth="1"/>
    <col min="9730" max="9734" width="3.5" style="53"/>
    <col min="9735" max="9735" width="6.125" style="53" customWidth="1"/>
    <col min="9736" max="9742" width="3.5" style="53"/>
    <col min="9743" max="9743" width="3.5" style="53" customWidth="1"/>
    <col min="9744" max="9984" width="3.5" style="53"/>
    <col min="9985" max="9985" width="4" style="53" bestFit="1" customWidth="1"/>
    <col min="9986" max="9990" width="3.5" style="53"/>
    <col min="9991" max="9991" width="6.125" style="53" customWidth="1"/>
    <col min="9992" max="9998" width="3.5" style="53"/>
    <col min="9999" max="9999" width="3.5" style="53" customWidth="1"/>
    <col min="10000" max="10240" width="3.5" style="53"/>
    <col min="10241" max="10241" width="4" style="53" bestFit="1" customWidth="1"/>
    <col min="10242" max="10246" width="3.5" style="53"/>
    <col min="10247" max="10247" width="6.125" style="53" customWidth="1"/>
    <col min="10248" max="10254" width="3.5" style="53"/>
    <col min="10255" max="10255" width="3.5" style="53" customWidth="1"/>
    <col min="10256" max="10496" width="3.5" style="53"/>
    <col min="10497" max="10497" width="4" style="53" bestFit="1" customWidth="1"/>
    <col min="10498" max="10502" width="3.5" style="53"/>
    <col min="10503" max="10503" width="6.125" style="53" customWidth="1"/>
    <col min="10504" max="10510" width="3.5" style="53"/>
    <col min="10511" max="10511" width="3.5" style="53" customWidth="1"/>
    <col min="10512" max="10752" width="3.5" style="53"/>
    <col min="10753" max="10753" width="4" style="53" bestFit="1" customWidth="1"/>
    <col min="10754" max="10758" width="3.5" style="53"/>
    <col min="10759" max="10759" width="6.125" style="53" customWidth="1"/>
    <col min="10760" max="10766" width="3.5" style="53"/>
    <col min="10767" max="10767" width="3.5" style="53" customWidth="1"/>
    <col min="10768" max="11008" width="3.5" style="53"/>
    <col min="11009" max="11009" width="4" style="53" bestFit="1" customWidth="1"/>
    <col min="11010" max="11014" width="3.5" style="53"/>
    <col min="11015" max="11015" width="6.125" style="53" customWidth="1"/>
    <col min="11016" max="11022" width="3.5" style="53"/>
    <col min="11023" max="11023" width="3.5" style="53" customWidth="1"/>
    <col min="11024" max="11264" width="3.5" style="53"/>
    <col min="11265" max="11265" width="4" style="53" bestFit="1" customWidth="1"/>
    <col min="11266" max="11270" width="3.5" style="53"/>
    <col min="11271" max="11271" width="6.125" style="53" customWidth="1"/>
    <col min="11272" max="11278" width="3.5" style="53"/>
    <col min="11279" max="11279" width="3.5" style="53" customWidth="1"/>
    <col min="11280" max="11520" width="3.5" style="53"/>
    <col min="11521" max="11521" width="4" style="53" bestFit="1" customWidth="1"/>
    <col min="11522" max="11526" width="3.5" style="53"/>
    <col min="11527" max="11527" width="6.125" style="53" customWidth="1"/>
    <col min="11528" max="11534" width="3.5" style="53"/>
    <col min="11535" max="11535" width="3.5" style="53" customWidth="1"/>
    <col min="11536" max="11776" width="3.5" style="53"/>
    <col min="11777" max="11777" width="4" style="53" bestFit="1" customWidth="1"/>
    <col min="11778" max="11782" width="3.5" style="53"/>
    <col min="11783" max="11783" width="6.125" style="53" customWidth="1"/>
    <col min="11784" max="11790" width="3.5" style="53"/>
    <col min="11791" max="11791" width="3.5" style="53" customWidth="1"/>
    <col min="11792" max="12032" width="3.5" style="53"/>
    <col min="12033" max="12033" width="4" style="53" bestFit="1" customWidth="1"/>
    <col min="12034" max="12038" width="3.5" style="53"/>
    <col min="12039" max="12039" width="6.125" style="53" customWidth="1"/>
    <col min="12040" max="12046" width="3.5" style="53"/>
    <col min="12047" max="12047" width="3.5" style="53" customWidth="1"/>
    <col min="12048" max="12288" width="3.5" style="53"/>
    <col min="12289" max="12289" width="4" style="53" bestFit="1" customWidth="1"/>
    <col min="12290" max="12294" width="3.5" style="53"/>
    <col min="12295" max="12295" width="6.125" style="53" customWidth="1"/>
    <col min="12296" max="12302" width="3.5" style="53"/>
    <col min="12303" max="12303" width="3.5" style="53" customWidth="1"/>
    <col min="12304" max="12544" width="3.5" style="53"/>
    <col min="12545" max="12545" width="4" style="53" bestFit="1" customWidth="1"/>
    <col min="12546" max="12550" width="3.5" style="53"/>
    <col min="12551" max="12551" width="6.125" style="53" customWidth="1"/>
    <col min="12552" max="12558" width="3.5" style="53"/>
    <col min="12559" max="12559" width="3.5" style="53" customWidth="1"/>
    <col min="12560" max="12800" width="3.5" style="53"/>
    <col min="12801" max="12801" width="4" style="53" bestFit="1" customWidth="1"/>
    <col min="12802" max="12806" width="3.5" style="53"/>
    <col min="12807" max="12807" width="6.125" style="53" customWidth="1"/>
    <col min="12808" max="12814" width="3.5" style="53"/>
    <col min="12815" max="12815" width="3.5" style="53" customWidth="1"/>
    <col min="12816" max="13056" width="3.5" style="53"/>
    <col min="13057" max="13057" width="4" style="53" bestFit="1" customWidth="1"/>
    <col min="13058" max="13062" width="3.5" style="53"/>
    <col min="13063" max="13063" width="6.125" style="53" customWidth="1"/>
    <col min="13064" max="13070" width="3.5" style="53"/>
    <col min="13071" max="13071" width="3.5" style="53" customWidth="1"/>
    <col min="13072" max="13312" width="3.5" style="53"/>
    <col min="13313" max="13313" width="4" style="53" bestFit="1" customWidth="1"/>
    <col min="13314" max="13318" width="3.5" style="53"/>
    <col min="13319" max="13319" width="6.125" style="53" customWidth="1"/>
    <col min="13320" max="13326" width="3.5" style="53"/>
    <col min="13327" max="13327" width="3.5" style="53" customWidth="1"/>
    <col min="13328" max="13568" width="3.5" style="53"/>
    <col min="13569" max="13569" width="4" style="53" bestFit="1" customWidth="1"/>
    <col min="13570" max="13574" width="3.5" style="53"/>
    <col min="13575" max="13575" width="6.125" style="53" customWidth="1"/>
    <col min="13576" max="13582" width="3.5" style="53"/>
    <col min="13583" max="13583" width="3.5" style="53" customWidth="1"/>
    <col min="13584" max="13824" width="3.5" style="53"/>
    <col min="13825" max="13825" width="4" style="53" bestFit="1" customWidth="1"/>
    <col min="13826" max="13830" width="3.5" style="53"/>
    <col min="13831" max="13831" width="6.125" style="53" customWidth="1"/>
    <col min="13832" max="13838" width="3.5" style="53"/>
    <col min="13839" max="13839" width="3.5" style="53" customWidth="1"/>
    <col min="13840" max="14080" width="3.5" style="53"/>
    <col min="14081" max="14081" width="4" style="53" bestFit="1" customWidth="1"/>
    <col min="14082" max="14086" width="3.5" style="53"/>
    <col min="14087" max="14087" width="6.125" style="53" customWidth="1"/>
    <col min="14088" max="14094" width="3.5" style="53"/>
    <col min="14095" max="14095" width="3.5" style="53" customWidth="1"/>
    <col min="14096" max="14336" width="3.5" style="53"/>
    <col min="14337" max="14337" width="4" style="53" bestFit="1" customWidth="1"/>
    <col min="14338" max="14342" width="3.5" style="53"/>
    <col min="14343" max="14343" width="6.125" style="53" customWidth="1"/>
    <col min="14344" max="14350" width="3.5" style="53"/>
    <col min="14351" max="14351" width="3.5" style="53" customWidth="1"/>
    <col min="14352" max="14592" width="3.5" style="53"/>
    <col min="14593" max="14593" width="4" style="53" bestFit="1" customWidth="1"/>
    <col min="14594" max="14598" width="3.5" style="53"/>
    <col min="14599" max="14599" width="6.125" style="53" customWidth="1"/>
    <col min="14600" max="14606" width="3.5" style="53"/>
    <col min="14607" max="14607" width="3.5" style="53" customWidth="1"/>
    <col min="14608" max="14848" width="3.5" style="53"/>
    <col min="14849" max="14849" width="4" style="53" bestFit="1" customWidth="1"/>
    <col min="14850" max="14854" width="3.5" style="53"/>
    <col min="14855" max="14855" width="6.125" style="53" customWidth="1"/>
    <col min="14856" max="14862" width="3.5" style="53"/>
    <col min="14863" max="14863" width="3.5" style="53" customWidth="1"/>
    <col min="14864" max="15104" width="3.5" style="53"/>
    <col min="15105" max="15105" width="4" style="53" bestFit="1" customWidth="1"/>
    <col min="15106" max="15110" width="3.5" style="53"/>
    <col min="15111" max="15111" width="6.125" style="53" customWidth="1"/>
    <col min="15112" max="15118" width="3.5" style="53"/>
    <col min="15119" max="15119" width="3.5" style="53" customWidth="1"/>
    <col min="15120" max="15360" width="3.5" style="53"/>
    <col min="15361" max="15361" width="4" style="53" bestFit="1" customWidth="1"/>
    <col min="15362" max="15366" width="3.5" style="53"/>
    <col min="15367" max="15367" width="6.125" style="53" customWidth="1"/>
    <col min="15368" max="15374" width="3.5" style="53"/>
    <col min="15375" max="15375" width="3.5" style="53" customWidth="1"/>
    <col min="15376" max="15616" width="3.5" style="53"/>
    <col min="15617" max="15617" width="4" style="53" bestFit="1" customWidth="1"/>
    <col min="15618" max="15622" width="3.5" style="53"/>
    <col min="15623" max="15623" width="6.125" style="53" customWidth="1"/>
    <col min="15624" max="15630" width="3.5" style="53"/>
    <col min="15631" max="15631" width="3.5" style="53" customWidth="1"/>
    <col min="15632" max="15872" width="3.5" style="53"/>
    <col min="15873" max="15873" width="4" style="53" bestFit="1" customWidth="1"/>
    <col min="15874" max="15878" width="3.5" style="53"/>
    <col min="15879" max="15879" width="6.125" style="53" customWidth="1"/>
    <col min="15880" max="15886" width="3.5" style="53"/>
    <col min="15887" max="15887" width="3.5" style="53" customWidth="1"/>
    <col min="15888" max="16128" width="3.5" style="53"/>
    <col min="16129" max="16129" width="4" style="53" bestFit="1" customWidth="1"/>
    <col min="16130" max="16134" width="3.5" style="53"/>
    <col min="16135" max="16135" width="6.125" style="53" customWidth="1"/>
    <col min="16136" max="16142" width="3.5" style="53"/>
    <col min="16143" max="16143" width="3.5" style="53" customWidth="1"/>
    <col min="16144" max="16384" width="3.5" style="53"/>
  </cols>
  <sheetData>
    <row r="1" spans="1:25" s="49" customFormat="1" ht="14.25" x14ac:dyDescent="0.15">
      <c r="A1" s="239" t="s">
        <v>220</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25" s="50" customFormat="1" ht="15" customHeight="1" x14ac:dyDescent="0.15">
      <c r="B2" s="240"/>
      <c r="C2" s="241"/>
      <c r="D2" s="50" t="s">
        <v>123</v>
      </c>
      <c r="Y2" s="51"/>
    </row>
    <row r="3" spans="1:25" s="52" customFormat="1" ht="21.95" customHeight="1" x14ac:dyDescent="0.15">
      <c r="A3" s="52" t="s">
        <v>221</v>
      </c>
    </row>
    <row r="4" spans="1:25" ht="14.1" customHeight="1" x14ac:dyDescent="0.15">
      <c r="A4" s="242" t="s">
        <v>124</v>
      </c>
      <c r="B4" s="244" t="s">
        <v>125</v>
      </c>
      <c r="C4" s="245"/>
      <c r="D4" s="245"/>
      <c r="E4" s="245"/>
      <c r="F4" s="245"/>
      <c r="G4" s="246"/>
      <c r="H4" s="244" t="s">
        <v>222</v>
      </c>
      <c r="I4" s="246"/>
      <c r="J4" s="250" t="s">
        <v>223</v>
      </c>
      <c r="K4" s="251"/>
      <c r="L4" s="251"/>
      <c r="M4" s="251"/>
      <c r="N4" s="251"/>
      <c r="O4" s="251"/>
      <c r="P4" s="251"/>
      <c r="Q4" s="252"/>
      <c r="R4" s="250" t="s">
        <v>224</v>
      </c>
      <c r="S4" s="251"/>
      <c r="T4" s="251"/>
      <c r="U4" s="251"/>
      <c r="V4" s="251"/>
      <c r="W4" s="251"/>
      <c r="X4" s="251"/>
      <c r="Y4" s="252"/>
    </row>
    <row r="5" spans="1:25" ht="14.1" customHeight="1" x14ac:dyDescent="0.15">
      <c r="A5" s="243"/>
      <c r="B5" s="247"/>
      <c r="C5" s="248"/>
      <c r="D5" s="248"/>
      <c r="E5" s="248"/>
      <c r="F5" s="248"/>
      <c r="G5" s="249"/>
      <c r="H5" s="247"/>
      <c r="I5" s="249"/>
      <c r="J5" s="250" t="s">
        <v>225</v>
      </c>
      <c r="K5" s="252"/>
      <c r="L5" s="250" t="s">
        <v>226</v>
      </c>
      <c r="M5" s="252"/>
      <c r="N5" s="250" t="s">
        <v>227</v>
      </c>
      <c r="O5" s="252"/>
      <c r="P5" s="250" t="s">
        <v>228</v>
      </c>
      <c r="Q5" s="252"/>
      <c r="R5" s="250" t="s">
        <v>225</v>
      </c>
      <c r="S5" s="252"/>
      <c r="T5" s="250" t="s">
        <v>226</v>
      </c>
      <c r="U5" s="252"/>
      <c r="V5" s="250" t="s">
        <v>227</v>
      </c>
      <c r="W5" s="252"/>
      <c r="X5" s="250" t="s">
        <v>228</v>
      </c>
      <c r="Y5" s="252"/>
    </row>
    <row r="6" spans="1:25" ht="14.1" customHeight="1" x14ac:dyDescent="0.15">
      <c r="A6" s="54">
        <v>1</v>
      </c>
      <c r="B6" s="242" t="s">
        <v>229</v>
      </c>
      <c r="C6" s="255" t="s">
        <v>354</v>
      </c>
      <c r="D6" s="256"/>
      <c r="E6" s="256"/>
      <c r="F6" s="256"/>
      <c r="G6" s="257"/>
      <c r="H6" s="258">
        <v>365</v>
      </c>
      <c r="I6" s="258"/>
      <c r="J6" s="253">
        <v>100</v>
      </c>
      <c r="K6" s="253"/>
      <c r="L6" s="253">
        <v>100</v>
      </c>
      <c r="M6" s="253"/>
      <c r="N6" s="253">
        <v>100</v>
      </c>
      <c r="O6" s="253"/>
      <c r="P6" s="253">
        <v>100</v>
      </c>
      <c r="Q6" s="253"/>
      <c r="R6" s="254">
        <f>H6*J6</f>
        <v>36500</v>
      </c>
      <c r="S6" s="254"/>
      <c r="T6" s="254">
        <f>H6*L6</f>
        <v>36500</v>
      </c>
      <c r="U6" s="254"/>
      <c r="V6" s="254">
        <f>H6*N6</f>
        <v>36500</v>
      </c>
      <c r="W6" s="254"/>
      <c r="X6" s="254">
        <f>H6*P6</f>
        <v>36500</v>
      </c>
      <c r="Y6" s="254"/>
    </row>
    <row r="7" spans="1:25" ht="14.1" customHeight="1" x14ac:dyDescent="0.15">
      <c r="A7" s="55">
        <f t="shared" ref="A7:A13" si="0">A6+1</f>
        <v>2</v>
      </c>
      <c r="B7" s="267"/>
      <c r="C7" s="255" t="s">
        <v>230</v>
      </c>
      <c r="D7" s="256"/>
      <c r="E7" s="256"/>
      <c r="F7" s="256"/>
      <c r="G7" s="257"/>
      <c r="H7" s="253">
        <v>300</v>
      </c>
      <c r="I7" s="253"/>
      <c r="J7" s="253">
        <v>0</v>
      </c>
      <c r="K7" s="253"/>
      <c r="L7" s="253">
        <v>30</v>
      </c>
      <c r="M7" s="253"/>
      <c r="N7" s="253">
        <v>0</v>
      </c>
      <c r="O7" s="253"/>
      <c r="P7" s="253">
        <v>30</v>
      </c>
      <c r="Q7" s="253"/>
      <c r="R7" s="254">
        <f>H7*J7</f>
        <v>0</v>
      </c>
      <c r="S7" s="254"/>
      <c r="T7" s="254">
        <f>H7*L7</f>
        <v>9000</v>
      </c>
      <c r="U7" s="254"/>
      <c r="V7" s="254">
        <f>H7*N7</f>
        <v>0</v>
      </c>
      <c r="W7" s="254"/>
      <c r="X7" s="254">
        <f>H7*P7</f>
        <v>9000</v>
      </c>
      <c r="Y7" s="254"/>
    </row>
    <row r="8" spans="1:25" ht="14.1" customHeight="1" x14ac:dyDescent="0.15">
      <c r="A8" s="54">
        <f t="shared" si="0"/>
        <v>3</v>
      </c>
      <c r="B8" s="267"/>
      <c r="C8" s="255" t="s">
        <v>231</v>
      </c>
      <c r="D8" s="256"/>
      <c r="E8" s="256"/>
      <c r="F8" s="256"/>
      <c r="G8" s="257"/>
      <c r="H8" s="258">
        <v>365</v>
      </c>
      <c r="I8" s="258"/>
      <c r="J8" s="253">
        <v>2</v>
      </c>
      <c r="K8" s="253"/>
      <c r="L8" s="253">
        <v>2</v>
      </c>
      <c r="M8" s="253"/>
      <c r="N8" s="253">
        <v>2</v>
      </c>
      <c r="O8" s="253"/>
      <c r="P8" s="253">
        <v>2</v>
      </c>
      <c r="Q8" s="253"/>
      <c r="R8" s="254">
        <f>H8*J8</f>
        <v>730</v>
      </c>
      <c r="S8" s="254"/>
      <c r="T8" s="254">
        <f>H8*L8</f>
        <v>730</v>
      </c>
      <c r="U8" s="254"/>
      <c r="V8" s="254">
        <f>H8*N8</f>
        <v>730</v>
      </c>
      <c r="W8" s="254"/>
      <c r="X8" s="254">
        <f>H8*P8</f>
        <v>730</v>
      </c>
      <c r="Y8" s="254"/>
    </row>
    <row r="9" spans="1:25" ht="14.1" customHeight="1" x14ac:dyDescent="0.15">
      <c r="A9" s="54">
        <f t="shared" si="0"/>
        <v>4</v>
      </c>
      <c r="B9" s="267"/>
      <c r="C9" s="255" t="s">
        <v>232</v>
      </c>
      <c r="D9" s="256"/>
      <c r="E9" s="256"/>
      <c r="F9" s="256"/>
      <c r="G9" s="257"/>
      <c r="H9" s="258">
        <v>365</v>
      </c>
      <c r="I9" s="258"/>
      <c r="J9" s="253">
        <v>5</v>
      </c>
      <c r="K9" s="253"/>
      <c r="L9" s="253">
        <v>10</v>
      </c>
      <c r="M9" s="253"/>
      <c r="N9" s="253">
        <v>5</v>
      </c>
      <c r="O9" s="253"/>
      <c r="P9" s="253">
        <v>0</v>
      </c>
      <c r="Q9" s="253"/>
      <c r="R9" s="254">
        <f>H9*J9</f>
        <v>1825</v>
      </c>
      <c r="S9" s="254"/>
      <c r="T9" s="254">
        <f>H9*L9</f>
        <v>3650</v>
      </c>
      <c r="U9" s="254"/>
      <c r="V9" s="254">
        <f>H9*N9</f>
        <v>1825</v>
      </c>
      <c r="W9" s="254"/>
      <c r="X9" s="254">
        <f>H9*P9</f>
        <v>0</v>
      </c>
      <c r="Y9" s="254"/>
    </row>
    <row r="10" spans="1:25" ht="14.1" customHeight="1" x14ac:dyDescent="0.15">
      <c r="A10" s="54">
        <f t="shared" si="0"/>
        <v>5</v>
      </c>
      <c r="B10" s="243"/>
      <c r="C10" s="259" t="s">
        <v>152</v>
      </c>
      <c r="D10" s="260"/>
      <c r="E10" s="260"/>
      <c r="F10" s="260"/>
      <c r="G10" s="261"/>
      <c r="H10" s="255"/>
      <c r="I10" s="262"/>
      <c r="J10" s="255"/>
      <c r="K10" s="262"/>
      <c r="L10" s="255"/>
      <c r="M10" s="262"/>
      <c r="N10" s="255"/>
      <c r="O10" s="262"/>
      <c r="P10" s="255"/>
      <c r="Q10" s="262"/>
      <c r="R10" s="263">
        <f>SUM(R6:S9)</f>
        <v>39055</v>
      </c>
      <c r="S10" s="258"/>
      <c r="T10" s="263">
        <f>SUM(T6:U9)</f>
        <v>49880</v>
      </c>
      <c r="U10" s="258"/>
      <c r="V10" s="263">
        <f>SUM(V6:W9)</f>
        <v>39055</v>
      </c>
      <c r="W10" s="258"/>
      <c r="X10" s="263">
        <f>SUM(X6:Y9)</f>
        <v>46230</v>
      </c>
      <c r="Y10" s="258"/>
    </row>
    <row r="11" spans="1:25" ht="14.1" customHeight="1" x14ac:dyDescent="0.15">
      <c r="A11" s="54">
        <f t="shared" si="0"/>
        <v>6</v>
      </c>
      <c r="B11" s="264" t="s">
        <v>233</v>
      </c>
      <c r="C11" s="255" t="s">
        <v>234</v>
      </c>
      <c r="D11" s="256"/>
      <c r="E11" s="256"/>
      <c r="F11" s="256"/>
      <c r="G11" s="257"/>
      <c r="H11" s="255"/>
      <c r="I11" s="262"/>
      <c r="J11" s="255"/>
      <c r="K11" s="262"/>
      <c r="L11" s="255"/>
      <c r="M11" s="262"/>
      <c r="N11" s="255"/>
      <c r="O11" s="262"/>
      <c r="P11" s="255"/>
      <c r="Q11" s="262"/>
      <c r="R11" s="268">
        <v>0.8</v>
      </c>
      <c r="S11" s="268"/>
      <c r="T11" s="269">
        <v>1</v>
      </c>
      <c r="U11" s="269"/>
      <c r="V11" s="268">
        <v>1</v>
      </c>
      <c r="W11" s="268"/>
      <c r="X11" s="268">
        <v>0.1</v>
      </c>
      <c r="Y11" s="268"/>
    </row>
    <row r="12" spans="1:25" ht="14.1" customHeight="1" x14ac:dyDescent="0.15">
      <c r="A12" s="54">
        <f t="shared" si="0"/>
        <v>7</v>
      </c>
      <c r="B12" s="265"/>
      <c r="C12" s="255" t="s">
        <v>235</v>
      </c>
      <c r="D12" s="256"/>
      <c r="E12" s="256"/>
      <c r="F12" s="256"/>
      <c r="G12" s="257"/>
      <c r="H12" s="255"/>
      <c r="I12" s="262"/>
      <c r="J12" s="255"/>
      <c r="K12" s="262"/>
      <c r="L12" s="255"/>
      <c r="M12" s="262"/>
      <c r="N12" s="255"/>
      <c r="O12" s="262"/>
      <c r="P12" s="255"/>
      <c r="Q12" s="262"/>
      <c r="R12" s="254">
        <f>ROUNDDOWN(R10*R11,0)</f>
        <v>31244</v>
      </c>
      <c r="S12" s="254"/>
      <c r="T12" s="254">
        <f>ROUNDDOWN(T10*T11,0)</f>
        <v>49880</v>
      </c>
      <c r="U12" s="254"/>
      <c r="V12" s="254">
        <f>ROUNDDOWN(V10*V11,0)</f>
        <v>39055</v>
      </c>
      <c r="W12" s="254"/>
      <c r="X12" s="254">
        <f>ROUNDDOWN(X10*X11,0)</f>
        <v>4623</v>
      </c>
      <c r="Y12" s="254"/>
    </row>
    <row r="13" spans="1:25" ht="14.1" customHeight="1" x14ac:dyDescent="0.15">
      <c r="A13" s="54">
        <f t="shared" si="0"/>
        <v>8</v>
      </c>
      <c r="B13" s="266"/>
      <c r="C13" s="259" t="s">
        <v>236</v>
      </c>
      <c r="D13" s="260"/>
      <c r="E13" s="260"/>
      <c r="F13" s="260"/>
      <c r="G13" s="261"/>
      <c r="H13" s="255"/>
      <c r="I13" s="262"/>
      <c r="J13" s="255"/>
      <c r="K13" s="262"/>
      <c r="L13" s="255"/>
      <c r="M13" s="262"/>
      <c r="N13" s="255"/>
      <c r="O13" s="262"/>
      <c r="P13" s="255"/>
      <c r="Q13" s="262"/>
      <c r="R13" s="270">
        <f>SUM(R12:Y12)</f>
        <v>124802</v>
      </c>
      <c r="S13" s="271"/>
      <c r="T13" s="272"/>
      <c r="U13" s="272"/>
      <c r="V13" s="272"/>
      <c r="W13" s="272"/>
      <c r="X13" s="272"/>
      <c r="Y13" s="273"/>
    </row>
    <row r="14" spans="1:25" s="56" customFormat="1" ht="21.95" customHeight="1" x14ac:dyDescent="0.15">
      <c r="A14" s="56" t="s">
        <v>237</v>
      </c>
    </row>
    <row r="15" spans="1:25" s="57" customFormat="1" ht="14.1" customHeight="1" x14ac:dyDescent="0.15">
      <c r="A15" s="55" t="s">
        <v>124</v>
      </c>
      <c r="B15" s="274" t="s">
        <v>125</v>
      </c>
      <c r="C15" s="275"/>
      <c r="D15" s="275"/>
      <c r="E15" s="275"/>
      <c r="F15" s="275"/>
      <c r="G15" s="276"/>
      <c r="H15" s="277" t="s">
        <v>201</v>
      </c>
      <c r="I15" s="278"/>
      <c r="J15" s="278"/>
      <c r="K15" s="277" t="s">
        <v>238</v>
      </c>
      <c r="L15" s="279"/>
      <c r="M15" s="277" t="s">
        <v>239</v>
      </c>
      <c r="N15" s="278"/>
      <c r="O15" s="279"/>
      <c r="P15" s="278" t="s">
        <v>128</v>
      </c>
      <c r="Q15" s="278"/>
      <c r="R15" s="278"/>
      <c r="S15" s="278"/>
      <c r="T15" s="278"/>
      <c r="U15" s="278"/>
      <c r="V15" s="278"/>
      <c r="W15" s="278"/>
      <c r="X15" s="278"/>
      <c r="Y15" s="279"/>
    </row>
    <row r="16" spans="1:25" s="57" customFormat="1" ht="14.1" customHeight="1" x14ac:dyDescent="0.15">
      <c r="A16" s="58">
        <v>1</v>
      </c>
      <c r="B16" s="280" t="s">
        <v>240</v>
      </c>
      <c r="C16" s="281" t="s">
        <v>241</v>
      </c>
      <c r="D16" s="256"/>
      <c r="E16" s="256"/>
      <c r="F16" s="256"/>
      <c r="G16" s="257"/>
      <c r="H16" s="282"/>
      <c r="I16" s="283"/>
      <c r="J16" s="283"/>
      <c r="K16" s="281">
        <v>12</v>
      </c>
      <c r="L16" s="284"/>
      <c r="M16" s="285">
        <f>H16*K16</f>
        <v>0</v>
      </c>
      <c r="N16" s="286"/>
      <c r="O16" s="284"/>
      <c r="P16" s="286" t="s">
        <v>242</v>
      </c>
      <c r="Q16" s="286"/>
      <c r="R16" s="286"/>
      <c r="S16" s="286"/>
      <c r="T16" s="286"/>
      <c r="U16" s="286"/>
      <c r="V16" s="286"/>
      <c r="W16" s="286"/>
      <c r="X16" s="286"/>
      <c r="Y16" s="284"/>
    </row>
    <row r="17" spans="1:25" s="57" customFormat="1" ht="14.1" customHeight="1" x14ac:dyDescent="0.15">
      <c r="A17" s="55">
        <f t="shared" ref="A17:A23" si="1">A16+1</f>
        <v>2</v>
      </c>
      <c r="B17" s="267"/>
      <c r="C17" s="281" t="s">
        <v>243</v>
      </c>
      <c r="D17" s="256"/>
      <c r="E17" s="256"/>
      <c r="F17" s="256"/>
      <c r="G17" s="257"/>
      <c r="H17" s="282">
        <v>1500000</v>
      </c>
      <c r="I17" s="283"/>
      <c r="J17" s="283"/>
      <c r="K17" s="281">
        <v>12</v>
      </c>
      <c r="L17" s="284"/>
      <c r="M17" s="285">
        <f>H17*K17</f>
        <v>18000000</v>
      </c>
      <c r="N17" s="286"/>
      <c r="O17" s="284"/>
      <c r="P17" s="286" t="s">
        <v>244</v>
      </c>
      <c r="Q17" s="286"/>
      <c r="R17" s="286"/>
      <c r="S17" s="286"/>
      <c r="T17" s="286"/>
      <c r="U17" s="286"/>
      <c r="V17" s="286"/>
      <c r="W17" s="286"/>
      <c r="X17" s="286"/>
      <c r="Y17" s="284"/>
    </row>
    <row r="18" spans="1:25" s="57" customFormat="1" ht="14.1" customHeight="1" x14ac:dyDescent="0.15">
      <c r="A18" s="55">
        <f t="shared" si="1"/>
        <v>3</v>
      </c>
      <c r="B18" s="267"/>
      <c r="C18" s="280" t="s">
        <v>245</v>
      </c>
      <c r="D18" s="281" t="s">
        <v>172</v>
      </c>
      <c r="E18" s="256"/>
      <c r="F18" s="256"/>
      <c r="G18" s="257"/>
      <c r="H18" s="282">
        <v>200000</v>
      </c>
      <c r="I18" s="283"/>
      <c r="J18" s="283"/>
      <c r="K18" s="281">
        <v>12</v>
      </c>
      <c r="L18" s="284"/>
      <c r="M18" s="285">
        <f>H18*K18</f>
        <v>2400000</v>
      </c>
      <c r="N18" s="286"/>
      <c r="O18" s="284"/>
      <c r="P18" s="286" t="s">
        <v>246</v>
      </c>
      <c r="Q18" s="286"/>
      <c r="R18" s="286"/>
      <c r="S18" s="286"/>
      <c r="T18" s="286"/>
      <c r="U18" s="286"/>
      <c r="V18" s="286"/>
      <c r="W18" s="286"/>
      <c r="X18" s="286"/>
      <c r="Y18" s="284"/>
    </row>
    <row r="19" spans="1:25" s="57" customFormat="1" ht="14.1" customHeight="1" x14ac:dyDescent="0.15">
      <c r="A19" s="55">
        <f t="shared" si="1"/>
        <v>4</v>
      </c>
      <c r="B19" s="267"/>
      <c r="C19" s="291"/>
      <c r="D19" s="281" t="s">
        <v>247</v>
      </c>
      <c r="E19" s="256"/>
      <c r="F19" s="256"/>
      <c r="G19" s="257"/>
      <c r="H19" s="282">
        <v>50000</v>
      </c>
      <c r="I19" s="283"/>
      <c r="J19" s="283"/>
      <c r="K19" s="281">
        <v>12</v>
      </c>
      <c r="L19" s="284"/>
      <c r="M19" s="285">
        <f>H19*K19</f>
        <v>600000</v>
      </c>
      <c r="N19" s="286"/>
      <c r="O19" s="284"/>
      <c r="P19" s="286" t="s">
        <v>248</v>
      </c>
      <c r="Q19" s="286"/>
      <c r="R19" s="286"/>
      <c r="S19" s="286"/>
      <c r="T19" s="286"/>
      <c r="U19" s="286"/>
      <c r="V19" s="286"/>
      <c r="W19" s="286"/>
      <c r="X19" s="286"/>
      <c r="Y19" s="284"/>
    </row>
    <row r="20" spans="1:25" s="57" customFormat="1" ht="14.1" customHeight="1" x14ac:dyDescent="0.15">
      <c r="A20" s="55">
        <f t="shared" si="1"/>
        <v>5</v>
      </c>
      <c r="B20" s="267"/>
      <c r="C20" s="291"/>
      <c r="D20" s="281" t="s">
        <v>249</v>
      </c>
      <c r="E20" s="256"/>
      <c r="F20" s="256"/>
      <c r="G20" s="257"/>
      <c r="H20" s="287">
        <v>50000</v>
      </c>
      <c r="I20" s="288"/>
      <c r="J20" s="288"/>
      <c r="K20" s="289">
        <v>12</v>
      </c>
      <c r="L20" s="290"/>
      <c r="M20" s="285">
        <f>H20*K20</f>
        <v>600000</v>
      </c>
      <c r="N20" s="286"/>
      <c r="O20" s="284"/>
      <c r="P20" s="286" t="s">
        <v>250</v>
      </c>
      <c r="Q20" s="286"/>
      <c r="R20" s="286"/>
      <c r="S20" s="286"/>
      <c r="T20" s="286"/>
      <c r="U20" s="286"/>
      <c r="V20" s="286"/>
      <c r="W20" s="286"/>
      <c r="X20" s="286"/>
      <c r="Y20" s="284"/>
    </row>
    <row r="21" spans="1:25" s="57" customFormat="1" ht="14.1" customHeight="1" x14ac:dyDescent="0.15">
      <c r="A21" s="55">
        <f t="shared" si="1"/>
        <v>6</v>
      </c>
      <c r="B21" s="267"/>
      <c r="C21" s="291"/>
      <c r="D21" s="281" t="s">
        <v>251</v>
      </c>
      <c r="E21" s="256"/>
      <c r="F21" s="256"/>
      <c r="G21" s="257"/>
      <c r="H21" s="293"/>
      <c r="I21" s="294"/>
      <c r="J21" s="294"/>
      <c r="K21" s="294"/>
      <c r="L21" s="294"/>
      <c r="M21" s="295">
        <v>300000</v>
      </c>
      <c r="N21" s="283"/>
      <c r="O21" s="296"/>
      <c r="P21" s="286" t="s">
        <v>252</v>
      </c>
      <c r="Q21" s="286"/>
      <c r="R21" s="286"/>
      <c r="S21" s="286"/>
      <c r="T21" s="286"/>
      <c r="U21" s="286"/>
      <c r="V21" s="286"/>
      <c r="W21" s="286"/>
      <c r="X21" s="286"/>
      <c r="Y21" s="284"/>
    </row>
    <row r="22" spans="1:25" s="57" customFormat="1" ht="14.1" customHeight="1" x14ac:dyDescent="0.15">
      <c r="A22" s="55">
        <f t="shared" si="1"/>
        <v>7</v>
      </c>
      <c r="B22" s="267"/>
      <c r="C22" s="292"/>
      <c r="D22" s="281" t="s">
        <v>253</v>
      </c>
      <c r="E22" s="256"/>
      <c r="F22" s="256"/>
      <c r="G22" s="257"/>
      <c r="H22" s="297">
        <v>30000</v>
      </c>
      <c r="I22" s="253"/>
      <c r="J22" s="253"/>
      <c r="K22" s="294">
        <v>12</v>
      </c>
      <c r="L22" s="294"/>
      <c r="M22" s="285">
        <f>H22*K22</f>
        <v>360000</v>
      </c>
      <c r="N22" s="286"/>
      <c r="O22" s="284"/>
      <c r="P22" s="286" t="s">
        <v>254</v>
      </c>
      <c r="Q22" s="286"/>
      <c r="R22" s="286"/>
      <c r="S22" s="286"/>
      <c r="T22" s="286"/>
      <c r="U22" s="286"/>
      <c r="V22" s="286"/>
      <c r="W22" s="286"/>
      <c r="X22" s="286"/>
      <c r="Y22" s="284"/>
    </row>
    <row r="23" spans="1:25" s="57" customFormat="1" ht="14.1" customHeight="1" x14ac:dyDescent="0.15">
      <c r="A23" s="55">
        <f t="shared" si="1"/>
        <v>8</v>
      </c>
      <c r="B23" s="267"/>
      <c r="C23" s="281" t="s">
        <v>255</v>
      </c>
      <c r="D23" s="256"/>
      <c r="E23" s="256"/>
      <c r="F23" s="256"/>
      <c r="G23" s="257"/>
      <c r="H23" s="298">
        <v>300000</v>
      </c>
      <c r="I23" s="299"/>
      <c r="J23" s="299"/>
      <c r="K23" s="300">
        <v>12</v>
      </c>
      <c r="L23" s="301"/>
      <c r="M23" s="302">
        <f>H23*K23*(-1)</f>
        <v>-3600000</v>
      </c>
      <c r="N23" s="303"/>
      <c r="O23" s="304"/>
      <c r="P23" s="286" t="s">
        <v>256</v>
      </c>
      <c r="Q23" s="286"/>
      <c r="R23" s="286"/>
      <c r="S23" s="286"/>
      <c r="T23" s="286"/>
      <c r="U23" s="286"/>
      <c r="V23" s="286"/>
      <c r="W23" s="286"/>
      <c r="X23" s="286"/>
      <c r="Y23" s="284"/>
    </row>
    <row r="24" spans="1:25" s="57" customFormat="1" ht="14.1" customHeight="1" x14ac:dyDescent="0.15">
      <c r="A24" s="55">
        <f>A23+1</f>
        <v>9</v>
      </c>
      <c r="B24" s="243"/>
      <c r="C24" s="277" t="s">
        <v>257</v>
      </c>
      <c r="D24" s="260"/>
      <c r="E24" s="260"/>
      <c r="F24" s="260"/>
      <c r="G24" s="261"/>
      <c r="H24" s="281"/>
      <c r="I24" s="305"/>
      <c r="J24" s="262"/>
      <c r="K24" s="300"/>
      <c r="L24" s="301"/>
      <c r="M24" s="306">
        <f>SUM(M16:O23)</f>
        <v>18660000</v>
      </c>
      <c r="N24" s="286"/>
      <c r="O24" s="284"/>
      <c r="P24" s="281"/>
      <c r="Q24" s="286"/>
      <c r="R24" s="286"/>
      <c r="S24" s="286"/>
      <c r="T24" s="286"/>
      <c r="U24" s="286"/>
      <c r="V24" s="286"/>
      <c r="W24" s="286"/>
      <c r="X24" s="286"/>
      <c r="Y24" s="284"/>
    </row>
    <row r="25" spans="1:25" s="57" customFormat="1" ht="14.1" customHeight="1" x14ac:dyDescent="0.15">
      <c r="A25" s="55">
        <f>A24+1</f>
        <v>10</v>
      </c>
      <c r="B25" s="277" t="s">
        <v>258</v>
      </c>
      <c r="C25" s="307"/>
      <c r="D25" s="307"/>
      <c r="E25" s="307"/>
      <c r="F25" s="307"/>
      <c r="G25" s="308"/>
      <c r="H25" s="281"/>
      <c r="I25" s="305"/>
      <c r="J25" s="262"/>
      <c r="K25" s="300"/>
      <c r="L25" s="301"/>
      <c r="M25" s="306">
        <f>SUM(R12:Y12)</f>
        <v>124802</v>
      </c>
      <c r="N25" s="286"/>
      <c r="O25" s="284"/>
      <c r="P25" s="281" t="s">
        <v>259</v>
      </c>
      <c r="Q25" s="286"/>
      <c r="R25" s="286"/>
      <c r="S25" s="286"/>
      <c r="T25" s="286"/>
      <c r="U25" s="286"/>
      <c r="V25" s="286"/>
      <c r="W25" s="286"/>
      <c r="X25" s="286"/>
      <c r="Y25" s="284"/>
    </row>
    <row r="26" spans="1:25" s="57" customFormat="1" ht="14.1" customHeight="1" x14ac:dyDescent="0.15">
      <c r="A26" s="55">
        <f>A25+1</f>
        <v>11</v>
      </c>
      <c r="B26" s="277" t="s">
        <v>260</v>
      </c>
      <c r="C26" s="307"/>
      <c r="D26" s="307"/>
      <c r="E26" s="307"/>
      <c r="F26" s="307"/>
      <c r="G26" s="308"/>
      <c r="H26" s="281"/>
      <c r="I26" s="305"/>
      <c r="J26" s="262"/>
      <c r="K26" s="300"/>
      <c r="L26" s="301"/>
      <c r="M26" s="306">
        <f>M24/M25</f>
        <v>149.51683466611112</v>
      </c>
      <c r="N26" s="286"/>
      <c r="O26" s="284"/>
      <c r="P26" s="281" t="s">
        <v>261</v>
      </c>
      <c r="Q26" s="286"/>
      <c r="R26" s="286"/>
      <c r="S26" s="286"/>
      <c r="T26" s="286"/>
      <c r="U26" s="286"/>
      <c r="V26" s="286"/>
      <c r="W26" s="286"/>
      <c r="X26" s="286"/>
      <c r="Y26" s="284"/>
    </row>
    <row r="27" spans="1:25" s="56" customFormat="1" ht="21.95" customHeight="1" x14ac:dyDescent="0.15">
      <c r="A27" s="56" t="s">
        <v>262</v>
      </c>
    </row>
    <row r="28" spans="1:25" s="57" customFormat="1" ht="14.1" customHeight="1" x14ac:dyDescent="0.15">
      <c r="A28" s="55" t="s">
        <v>124</v>
      </c>
      <c r="B28" s="277" t="s">
        <v>125</v>
      </c>
      <c r="C28" s="278"/>
      <c r="D28" s="278"/>
      <c r="E28" s="278"/>
      <c r="F28" s="278"/>
      <c r="G28" s="279"/>
      <c r="H28" s="277" t="s">
        <v>225</v>
      </c>
      <c r="I28" s="279"/>
      <c r="J28" s="277" t="s">
        <v>226</v>
      </c>
      <c r="K28" s="279"/>
      <c r="L28" s="277" t="s">
        <v>227</v>
      </c>
      <c r="M28" s="279"/>
      <c r="N28" s="277" t="s">
        <v>228</v>
      </c>
      <c r="O28" s="279"/>
      <c r="P28" s="277" t="s">
        <v>128</v>
      </c>
      <c r="Q28" s="278"/>
      <c r="R28" s="278"/>
      <c r="S28" s="278"/>
      <c r="T28" s="278"/>
      <c r="U28" s="278"/>
      <c r="V28" s="278"/>
      <c r="W28" s="278"/>
      <c r="X28" s="278"/>
      <c r="Y28" s="279"/>
    </row>
    <row r="29" spans="1:25" s="57" customFormat="1" ht="14.1" customHeight="1" x14ac:dyDescent="0.15">
      <c r="A29" s="55">
        <v>1</v>
      </c>
      <c r="B29" s="280" t="s">
        <v>263</v>
      </c>
      <c r="C29" s="280" t="s">
        <v>264</v>
      </c>
      <c r="D29" s="281" t="s">
        <v>265</v>
      </c>
      <c r="E29" s="256"/>
      <c r="F29" s="256"/>
      <c r="G29" s="257"/>
      <c r="H29" s="285">
        <f>M26</f>
        <v>149.51683466611112</v>
      </c>
      <c r="I29" s="284"/>
      <c r="J29" s="285">
        <f>M26</f>
        <v>149.51683466611112</v>
      </c>
      <c r="K29" s="284"/>
      <c r="L29" s="285">
        <f>M26</f>
        <v>149.51683466611112</v>
      </c>
      <c r="M29" s="284"/>
      <c r="N29" s="285">
        <f>M26</f>
        <v>149.51683466611112</v>
      </c>
      <c r="O29" s="284"/>
      <c r="P29" s="281" t="s">
        <v>266</v>
      </c>
      <c r="Q29" s="286"/>
      <c r="R29" s="286"/>
      <c r="S29" s="286"/>
      <c r="T29" s="286"/>
      <c r="U29" s="286"/>
      <c r="V29" s="286"/>
      <c r="W29" s="286"/>
      <c r="X29" s="286"/>
      <c r="Y29" s="284"/>
    </row>
    <row r="30" spans="1:25" s="57" customFormat="1" ht="14.1" customHeight="1" x14ac:dyDescent="0.15">
      <c r="A30" s="55">
        <f>A29+1</f>
        <v>2</v>
      </c>
      <c r="B30" s="267"/>
      <c r="C30" s="267"/>
      <c r="D30" s="281" t="s">
        <v>267</v>
      </c>
      <c r="E30" s="256"/>
      <c r="F30" s="256"/>
      <c r="G30" s="257"/>
      <c r="H30" s="309">
        <f>R11</f>
        <v>0.8</v>
      </c>
      <c r="I30" s="310"/>
      <c r="J30" s="309">
        <f>T11</f>
        <v>1</v>
      </c>
      <c r="K30" s="310"/>
      <c r="L30" s="309">
        <f>V11</f>
        <v>1</v>
      </c>
      <c r="M30" s="310"/>
      <c r="N30" s="309">
        <f>X11</f>
        <v>0.1</v>
      </c>
      <c r="O30" s="310"/>
      <c r="P30" s="281" t="s">
        <v>268</v>
      </c>
      <c r="Q30" s="286"/>
      <c r="R30" s="286"/>
      <c r="S30" s="286"/>
      <c r="T30" s="286"/>
      <c r="U30" s="286"/>
      <c r="V30" s="286"/>
      <c r="W30" s="286"/>
      <c r="X30" s="286"/>
      <c r="Y30" s="284"/>
    </row>
    <row r="31" spans="1:25" s="57" customFormat="1" ht="14.1" customHeight="1" x14ac:dyDescent="0.15">
      <c r="A31" s="55">
        <f t="shared" ref="A31:A36" si="2">A30+1</f>
        <v>3</v>
      </c>
      <c r="B31" s="267"/>
      <c r="C31" s="243"/>
      <c r="D31" s="281" t="s">
        <v>269</v>
      </c>
      <c r="E31" s="256"/>
      <c r="F31" s="256"/>
      <c r="G31" s="257"/>
      <c r="H31" s="285">
        <f>ROUNDDOWN(H29*H30,1)</f>
        <v>119.6</v>
      </c>
      <c r="I31" s="284"/>
      <c r="J31" s="285">
        <f>ROUNDDOWN(J29*J30,1)</f>
        <v>149.5</v>
      </c>
      <c r="K31" s="284"/>
      <c r="L31" s="285">
        <f>ROUNDDOWN(L29*L30,1)</f>
        <v>149.5</v>
      </c>
      <c r="M31" s="284"/>
      <c r="N31" s="285">
        <f>ROUNDDOWN(N29*N30,1)</f>
        <v>14.9</v>
      </c>
      <c r="O31" s="284"/>
      <c r="P31" s="281" t="s">
        <v>270</v>
      </c>
      <c r="Q31" s="286"/>
      <c r="R31" s="286"/>
      <c r="S31" s="286"/>
      <c r="T31" s="286"/>
      <c r="U31" s="286"/>
      <c r="V31" s="286"/>
      <c r="W31" s="286"/>
      <c r="X31" s="286"/>
      <c r="Y31" s="284"/>
    </row>
    <row r="32" spans="1:25" s="57" customFormat="1" ht="14.1" customHeight="1" x14ac:dyDescent="0.15">
      <c r="A32" s="55">
        <f t="shared" si="2"/>
        <v>4</v>
      </c>
      <c r="B32" s="267"/>
      <c r="C32" s="281" t="s">
        <v>271</v>
      </c>
      <c r="D32" s="256"/>
      <c r="E32" s="256"/>
      <c r="F32" s="256"/>
      <c r="G32" s="257"/>
      <c r="H32" s="282">
        <v>360</v>
      </c>
      <c r="I32" s="296"/>
      <c r="J32" s="282">
        <v>450</v>
      </c>
      <c r="K32" s="296"/>
      <c r="L32" s="282">
        <v>450</v>
      </c>
      <c r="M32" s="296"/>
      <c r="N32" s="282">
        <v>50</v>
      </c>
      <c r="O32" s="296"/>
      <c r="P32" s="281" t="s">
        <v>272</v>
      </c>
      <c r="Q32" s="286"/>
      <c r="R32" s="286"/>
      <c r="S32" s="286"/>
      <c r="T32" s="286"/>
      <c r="U32" s="286"/>
      <c r="V32" s="286"/>
      <c r="W32" s="286"/>
      <c r="X32" s="286"/>
      <c r="Y32" s="284"/>
    </row>
    <row r="33" spans="1:25" s="57" customFormat="1" ht="14.1" customHeight="1" x14ac:dyDescent="0.15">
      <c r="A33" s="55">
        <f t="shared" si="2"/>
        <v>5</v>
      </c>
      <c r="B33" s="243"/>
      <c r="C33" s="311" t="s">
        <v>152</v>
      </c>
      <c r="D33" s="312"/>
      <c r="E33" s="312"/>
      <c r="F33" s="312"/>
      <c r="G33" s="313"/>
      <c r="H33" s="285">
        <f>SUM(H31:I32)</f>
        <v>479.6</v>
      </c>
      <c r="I33" s="284"/>
      <c r="J33" s="285">
        <f>SUM(J31:K32)</f>
        <v>599.5</v>
      </c>
      <c r="K33" s="284"/>
      <c r="L33" s="285">
        <f>SUM(L31:M32)</f>
        <v>599.5</v>
      </c>
      <c r="M33" s="284"/>
      <c r="N33" s="285">
        <f>SUM(N31:O32)</f>
        <v>64.900000000000006</v>
      </c>
      <c r="O33" s="284"/>
      <c r="P33" s="281" t="s">
        <v>273</v>
      </c>
      <c r="Q33" s="286"/>
      <c r="R33" s="286"/>
      <c r="S33" s="286"/>
      <c r="T33" s="286"/>
      <c r="U33" s="286"/>
      <c r="V33" s="286"/>
      <c r="W33" s="286"/>
      <c r="X33" s="286"/>
      <c r="Y33" s="284"/>
    </row>
    <row r="34" spans="1:25" s="57" customFormat="1" ht="14.1" customHeight="1" x14ac:dyDescent="0.15">
      <c r="A34" s="55">
        <f t="shared" si="2"/>
        <v>6</v>
      </c>
      <c r="B34" s="280" t="s">
        <v>274</v>
      </c>
      <c r="C34" s="277" t="s">
        <v>275</v>
      </c>
      <c r="D34" s="278"/>
      <c r="E34" s="278"/>
      <c r="F34" s="278"/>
      <c r="G34" s="279"/>
      <c r="H34" s="282">
        <v>450</v>
      </c>
      <c r="I34" s="296"/>
      <c r="J34" s="282">
        <v>550</v>
      </c>
      <c r="K34" s="296"/>
      <c r="L34" s="282">
        <v>550</v>
      </c>
      <c r="M34" s="296"/>
      <c r="N34" s="282">
        <v>50</v>
      </c>
      <c r="O34" s="296"/>
      <c r="P34" s="281" t="s">
        <v>276</v>
      </c>
      <c r="Q34" s="286"/>
      <c r="R34" s="286"/>
      <c r="S34" s="286"/>
      <c r="T34" s="286"/>
      <c r="U34" s="286"/>
      <c r="V34" s="286"/>
      <c r="W34" s="286"/>
      <c r="X34" s="286"/>
      <c r="Y34" s="284"/>
    </row>
    <row r="35" spans="1:25" s="57" customFormat="1" ht="14.1" customHeight="1" x14ac:dyDescent="0.15">
      <c r="A35" s="55">
        <f t="shared" si="2"/>
        <v>7</v>
      </c>
      <c r="B35" s="267"/>
      <c r="C35" s="277" t="s">
        <v>199</v>
      </c>
      <c r="D35" s="260"/>
      <c r="E35" s="260"/>
      <c r="F35" s="260"/>
      <c r="G35" s="261"/>
      <c r="H35" s="285">
        <f>SUM(H34:O34)</f>
        <v>1600</v>
      </c>
      <c r="I35" s="286"/>
      <c r="J35" s="286"/>
      <c r="K35" s="286"/>
      <c r="L35" s="286"/>
      <c r="M35" s="286"/>
      <c r="N35" s="286"/>
      <c r="O35" s="284"/>
      <c r="P35" s="281" t="s">
        <v>277</v>
      </c>
      <c r="Q35" s="286"/>
      <c r="R35" s="286"/>
      <c r="S35" s="286"/>
      <c r="T35" s="286"/>
      <c r="U35" s="286"/>
      <c r="V35" s="286"/>
      <c r="W35" s="286"/>
      <c r="X35" s="286"/>
      <c r="Y35" s="284"/>
    </row>
    <row r="36" spans="1:25" s="57" customFormat="1" ht="14.1" customHeight="1" x14ac:dyDescent="0.15">
      <c r="A36" s="55">
        <f t="shared" si="2"/>
        <v>8</v>
      </c>
      <c r="B36" s="243"/>
      <c r="C36" s="277" t="s">
        <v>201</v>
      </c>
      <c r="D36" s="260"/>
      <c r="E36" s="260"/>
      <c r="F36" s="260"/>
      <c r="G36" s="261"/>
      <c r="H36" s="285">
        <f>H35*30</f>
        <v>48000</v>
      </c>
      <c r="I36" s="286"/>
      <c r="J36" s="286"/>
      <c r="K36" s="286"/>
      <c r="L36" s="286"/>
      <c r="M36" s="286"/>
      <c r="N36" s="286"/>
      <c r="O36" s="284"/>
      <c r="P36" s="281" t="s">
        <v>278</v>
      </c>
      <c r="Q36" s="286"/>
      <c r="R36" s="286"/>
      <c r="S36" s="286"/>
      <c r="T36" s="286"/>
      <c r="U36" s="286"/>
      <c r="V36" s="286"/>
      <c r="W36" s="286"/>
      <c r="X36" s="286"/>
      <c r="Y36" s="284"/>
    </row>
    <row r="37" spans="1:25" s="56" customFormat="1" ht="21.95" customHeight="1" x14ac:dyDescent="0.15">
      <c r="A37" s="56" t="s">
        <v>279</v>
      </c>
    </row>
    <row r="38" spans="1:25" ht="14.1" customHeight="1" x14ac:dyDescent="0.15">
      <c r="A38" s="59" t="s">
        <v>124</v>
      </c>
      <c r="B38" s="314" t="s">
        <v>125</v>
      </c>
      <c r="C38" s="312"/>
      <c r="D38" s="312"/>
      <c r="E38" s="312"/>
      <c r="F38" s="312"/>
      <c r="G38" s="313"/>
      <c r="H38" s="259" t="s">
        <v>280</v>
      </c>
      <c r="I38" s="260"/>
      <c r="J38" s="260"/>
      <c r="K38" s="261"/>
      <c r="L38" s="314" t="s">
        <v>281</v>
      </c>
      <c r="M38" s="312"/>
      <c r="N38" s="312"/>
      <c r="O38" s="313"/>
      <c r="P38" s="314" t="s">
        <v>239</v>
      </c>
      <c r="Q38" s="312"/>
      <c r="R38" s="312"/>
      <c r="S38" s="313"/>
      <c r="T38" s="315" t="s">
        <v>128</v>
      </c>
      <c r="U38" s="316"/>
      <c r="V38" s="316"/>
      <c r="W38" s="316"/>
      <c r="X38" s="316"/>
      <c r="Y38" s="317"/>
    </row>
    <row r="39" spans="1:25" ht="14.1" customHeight="1" x14ac:dyDescent="0.15">
      <c r="A39" s="59">
        <v>1</v>
      </c>
      <c r="B39" s="242" t="s">
        <v>282</v>
      </c>
      <c r="C39" s="242" t="s">
        <v>283</v>
      </c>
      <c r="D39" s="314" t="s">
        <v>225</v>
      </c>
      <c r="E39" s="312"/>
      <c r="F39" s="312"/>
      <c r="G39" s="313"/>
      <c r="H39" s="318">
        <f>H34</f>
        <v>450</v>
      </c>
      <c r="I39" s="319"/>
      <c r="J39" s="272" t="s">
        <v>284</v>
      </c>
      <c r="K39" s="320"/>
      <c r="L39" s="318">
        <f>SUM(R6:S7)</f>
        <v>36500</v>
      </c>
      <c r="M39" s="323"/>
      <c r="N39" s="272" t="s">
        <v>285</v>
      </c>
      <c r="O39" s="320"/>
      <c r="P39" s="321">
        <f>H39*L39</f>
        <v>16425000</v>
      </c>
      <c r="Q39" s="322"/>
      <c r="R39" s="322"/>
      <c r="S39" s="60" t="s">
        <v>147</v>
      </c>
      <c r="T39" s="321"/>
      <c r="U39" s="305"/>
      <c r="V39" s="305"/>
      <c r="W39" s="305"/>
      <c r="X39" s="305"/>
      <c r="Y39" s="262"/>
    </row>
    <row r="40" spans="1:25" ht="14.1" customHeight="1" x14ac:dyDescent="0.15">
      <c r="A40" s="59">
        <f>A39+1</f>
        <v>2</v>
      </c>
      <c r="B40" s="267"/>
      <c r="C40" s="267"/>
      <c r="D40" s="314" t="s">
        <v>226</v>
      </c>
      <c r="E40" s="312"/>
      <c r="F40" s="312"/>
      <c r="G40" s="313"/>
      <c r="H40" s="321">
        <f>J34</f>
        <v>550</v>
      </c>
      <c r="I40" s="305"/>
      <c r="J40" s="272" t="s">
        <v>284</v>
      </c>
      <c r="K40" s="320"/>
      <c r="L40" s="321">
        <f>SUM(T6:U7)</f>
        <v>45500</v>
      </c>
      <c r="M40" s="322"/>
      <c r="N40" s="272" t="s">
        <v>285</v>
      </c>
      <c r="O40" s="320"/>
      <c r="P40" s="321">
        <f>H40*L40</f>
        <v>25025000</v>
      </c>
      <c r="Q40" s="322"/>
      <c r="R40" s="322"/>
      <c r="S40" s="60" t="s">
        <v>147</v>
      </c>
      <c r="T40" s="321"/>
      <c r="U40" s="305"/>
      <c r="V40" s="305"/>
      <c r="W40" s="305"/>
      <c r="X40" s="305"/>
      <c r="Y40" s="262"/>
    </row>
    <row r="41" spans="1:25" ht="14.1" customHeight="1" x14ac:dyDescent="0.15">
      <c r="A41" s="59">
        <f t="shared" ref="A41:A51" si="3">A40+1</f>
        <v>3</v>
      </c>
      <c r="B41" s="267"/>
      <c r="C41" s="267"/>
      <c r="D41" s="314" t="s">
        <v>227</v>
      </c>
      <c r="E41" s="312"/>
      <c r="F41" s="312"/>
      <c r="G41" s="313"/>
      <c r="H41" s="321">
        <f>L34</f>
        <v>550</v>
      </c>
      <c r="I41" s="305"/>
      <c r="J41" s="272" t="s">
        <v>284</v>
      </c>
      <c r="K41" s="320"/>
      <c r="L41" s="321">
        <f>SUM(V6:W7)</f>
        <v>36500</v>
      </c>
      <c r="M41" s="322"/>
      <c r="N41" s="272" t="s">
        <v>285</v>
      </c>
      <c r="O41" s="320"/>
      <c r="P41" s="321">
        <f>H41*L41</f>
        <v>20075000</v>
      </c>
      <c r="Q41" s="322"/>
      <c r="R41" s="322"/>
      <c r="S41" s="60" t="s">
        <v>147</v>
      </c>
      <c r="T41" s="321"/>
      <c r="U41" s="305"/>
      <c r="V41" s="305"/>
      <c r="W41" s="305"/>
      <c r="X41" s="305"/>
      <c r="Y41" s="262"/>
    </row>
    <row r="42" spans="1:25" ht="14.1" customHeight="1" x14ac:dyDescent="0.15">
      <c r="A42" s="59">
        <f t="shared" si="3"/>
        <v>4</v>
      </c>
      <c r="B42" s="267"/>
      <c r="C42" s="243"/>
      <c r="D42" s="314" t="s">
        <v>228</v>
      </c>
      <c r="E42" s="312"/>
      <c r="F42" s="312"/>
      <c r="G42" s="313"/>
      <c r="H42" s="321">
        <f>N34</f>
        <v>50</v>
      </c>
      <c r="I42" s="305"/>
      <c r="J42" s="272" t="s">
        <v>284</v>
      </c>
      <c r="K42" s="320"/>
      <c r="L42" s="321">
        <f>SUM(X6:Y7)</f>
        <v>45500</v>
      </c>
      <c r="M42" s="305"/>
      <c r="N42" s="272" t="s">
        <v>285</v>
      </c>
      <c r="O42" s="320"/>
      <c r="P42" s="321">
        <f>H42*L42</f>
        <v>2275000</v>
      </c>
      <c r="Q42" s="305"/>
      <c r="R42" s="305"/>
      <c r="S42" s="60" t="s">
        <v>147</v>
      </c>
      <c r="T42" s="321"/>
      <c r="U42" s="305"/>
      <c r="V42" s="305"/>
      <c r="W42" s="305"/>
      <c r="X42" s="305"/>
      <c r="Y42" s="262"/>
    </row>
    <row r="43" spans="1:25" ht="14.1" customHeight="1" x14ac:dyDescent="0.15">
      <c r="A43" s="59">
        <f t="shared" si="3"/>
        <v>5</v>
      </c>
      <c r="B43" s="267"/>
      <c r="C43" s="314" t="s">
        <v>286</v>
      </c>
      <c r="D43" s="312"/>
      <c r="E43" s="312"/>
      <c r="F43" s="312"/>
      <c r="G43" s="313"/>
      <c r="H43" s="321">
        <f>H23</f>
        <v>300000</v>
      </c>
      <c r="I43" s="305"/>
      <c r="J43" s="272" t="s">
        <v>287</v>
      </c>
      <c r="K43" s="320"/>
      <c r="L43" s="255">
        <v>12</v>
      </c>
      <c r="M43" s="305"/>
      <c r="N43" s="61" t="s">
        <v>288</v>
      </c>
      <c r="O43" s="62"/>
      <c r="P43" s="321">
        <f>H43*L43</f>
        <v>3600000</v>
      </c>
      <c r="Q43" s="322"/>
      <c r="R43" s="322"/>
      <c r="S43" s="60" t="s">
        <v>147</v>
      </c>
      <c r="T43" s="321"/>
      <c r="U43" s="305"/>
      <c r="V43" s="305"/>
      <c r="W43" s="305"/>
      <c r="X43" s="305"/>
      <c r="Y43" s="262"/>
    </row>
    <row r="44" spans="1:25" ht="14.1" customHeight="1" x14ac:dyDescent="0.15">
      <c r="A44" s="59">
        <f t="shared" si="3"/>
        <v>6</v>
      </c>
      <c r="B44" s="243"/>
      <c r="C44" s="314" t="s">
        <v>152</v>
      </c>
      <c r="D44" s="312"/>
      <c r="E44" s="312"/>
      <c r="F44" s="312"/>
      <c r="G44" s="313"/>
      <c r="H44" s="259"/>
      <c r="I44" s="260"/>
      <c r="J44" s="260"/>
      <c r="K44" s="261"/>
      <c r="L44" s="259"/>
      <c r="M44" s="260"/>
      <c r="N44" s="260"/>
      <c r="O44" s="261"/>
      <c r="P44" s="324">
        <f>SUM(P39:T43)</f>
        <v>67400000</v>
      </c>
      <c r="Q44" s="322"/>
      <c r="R44" s="322"/>
      <c r="S44" s="63" t="s">
        <v>147</v>
      </c>
      <c r="T44" s="321"/>
      <c r="U44" s="305"/>
      <c r="V44" s="305"/>
      <c r="W44" s="305"/>
      <c r="X44" s="305"/>
      <c r="Y44" s="262"/>
    </row>
    <row r="45" spans="1:25" ht="14.1" customHeight="1" x14ac:dyDescent="0.15">
      <c r="A45" s="59">
        <f t="shared" si="3"/>
        <v>7</v>
      </c>
      <c r="B45" s="242" t="s">
        <v>289</v>
      </c>
      <c r="C45" s="246" t="s">
        <v>271</v>
      </c>
      <c r="D45" s="314" t="s">
        <v>225</v>
      </c>
      <c r="E45" s="312"/>
      <c r="F45" s="312"/>
      <c r="G45" s="313"/>
      <c r="H45" s="321">
        <f>H32</f>
        <v>360</v>
      </c>
      <c r="I45" s="305"/>
      <c r="J45" s="60" t="s">
        <v>284</v>
      </c>
      <c r="K45" s="60"/>
      <c r="L45" s="321">
        <f>R10</f>
        <v>39055</v>
      </c>
      <c r="M45" s="305"/>
      <c r="N45" s="60" t="s">
        <v>285</v>
      </c>
      <c r="O45" s="64"/>
      <c r="P45" s="321">
        <f>H45*L45</f>
        <v>14059800</v>
      </c>
      <c r="Q45" s="322"/>
      <c r="R45" s="322"/>
      <c r="S45" s="60" t="s">
        <v>147</v>
      </c>
      <c r="T45" s="321"/>
      <c r="U45" s="305"/>
      <c r="V45" s="305"/>
      <c r="W45" s="305"/>
      <c r="X45" s="305"/>
      <c r="Y45" s="262"/>
    </row>
    <row r="46" spans="1:25" ht="14.1" customHeight="1" x14ac:dyDescent="0.15">
      <c r="A46" s="59">
        <f t="shared" si="3"/>
        <v>8</v>
      </c>
      <c r="B46" s="328"/>
      <c r="C46" s="325"/>
      <c r="D46" s="314" t="s">
        <v>226</v>
      </c>
      <c r="E46" s="312"/>
      <c r="F46" s="312"/>
      <c r="G46" s="313"/>
      <c r="H46" s="321">
        <f>J32</f>
        <v>450</v>
      </c>
      <c r="I46" s="305"/>
      <c r="J46" s="60" t="s">
        <v>284</v>
      </c>
      <c r="K46" s="60"/>
      <c r="L46" s="321">
        <f>T10</f>
        <v>49880</v>
      </c>
      <c r="M46" s="305"/>
      <c r="N46" s="60" t="s">
        <v>285</v>
      </c>
      <c r="O46" s="64"/>
      <c r="P46" s="321">
        <f>H46*L46</f>
        <v>22446000</v>
      </c>
      <c r="Q46" s="322"/>
      <c r="R46" s="322"/>
      <c r="S46" s="60" t="s">
        <v>147</v>
      </c>
      <c r="T46" s="321"/>
      <c r="U46" s="305"/>
      <c r="V46" s="305"/>
      <c r="W46" s="305"/>
      <c r="X46" s="305"/>
      <c r="Y46" s="262"/>
    </row>
    <row r="47" spans="1:25" ht="14.1" customHeight="1" x14ac:dyDescent="0.15">
      <c r="A47" s="59">
        <f t="shared" si="3"/>
        <v>9</v>
      </c>
      <c r="B47" s="328"/>
      <c r="C47" s="325"/>
      <c r="D47" s="314" t="s">
        <v>227</v>
      </c>
      <c r="E47" s="312"/>
      <c r="F47" s="312"/>
      <c r="G47" s="313"/>
      <c r="H47" s="321">
        <f>L32</f>
        <v>450</v>
      </c>
      <c r="I47" s="305"/>
      <c r="J47" s="60" t="s">
        <v>284</v>
      </c>
      <c r="K47" s="60"/>
      <c r="L47" s="321">
        <f>V10</f>
        <v>39055</v>
      </c>
      <c r="M47" s="322"/>
      <c r="N47" s="60" t="s">
        <v>285</v>
      </c>
      <c r="O47" s="64"/>
      <c r="P47" s="321">
        <f>H47*L47</f>
        <v>17574750</v>
      </c>
      <c r="Q47" s="322"/>
      <c r="R47" s="322"/>
      <c r="S47" s="60" t="s">
        <v>147</v>
      </c>
      <c r="T47" s="321"/>
      <c r="U47" s="305"/>
      <c r="V47" s="305"/>
      <c r="W47" s="305"/>
      <c r="X47" s="305"/>
      <c r="Y47" s="262"/>
    </row>
    <row r="48" spans="1:25" ht="14.1" customHeight="1" x14ac:dyDescent="0.15">
      <c r="A48" s="59">
        <f t="shared" si="3"/>
        <v>10</v>
      </c>
      <c r="B48" s="328"/>
      <c r="C48" s="326"/>
      <c r="D48" s="314" t="s">
        <v>228</v>
      </c>
      <c r="E48" s="312"/>
      <c r="F48" s="312"/>
      <c r="G48" s="313"/>
      <c r="H48" s="321">
        <f>N32</f>
        <v>50</v>
      </c>
      <c r="I48" s="305"/>
      <c r="J48" s="60" t="s">
        <v>284</v>
      </c>
      <c r="K48" s="60"/>
      <c r="L48" s="321">
        <f>X10</f>
        <v>46230</v>
      </c>
      <c r="M48" s="305"/>
      <c r="N48" s="60" t="s">
        <v>285</v>
      </c>
      <c r="O48" s="64"/>
      <c r="P48" s="321">
        <f>H48*L48</f>
        <v>2311500</v>
      </c>
      <c r="Q48" s="322"/>
      <c r="R48" s="322"/>
      <c r="S48" s="60" t="s">
        <v>147</v>
      </c>
      <c r="T48" s="321"/>
      <c r="U48" s="305"/>
      <c r="V48" s="305"/>
      <c r="W48" s="305"/>
      <c r="X48" s="305"/>
      <c r="Y48" s="262"/>
    </row>
    <row r="49" spans="1:25" ht="14.1" customHeight="1" x14ac:dyDescent="0.15">
      <c r="A49" s="59">
        <f t="shared" si="3"/>
        <v>11</v>
      </c>
      <c r="B49" s="328"/>
      <c r="C49" s="314" t="s">
        <v>290</v>
      </c>
      <c r="D49" s="312"/>
      <c r="E49" s="312"/>
      <c r="F49" s="312"/>
      <c r="G49" s="312"/>
      <c r="H49" s="259"/>
      <c r="I49" s="260"/>
      <c r="J49" s="260"/>
      <c r="K49" s="261"/>
      <c r="L49" s="259"/>
      <c r="M49" s="260"/>
      <c r="N49" s="260"/>
      <c r="O49" s="261"/>
      <c r="P49" s="321">
        <f>SUM(M16:O22)</f>
        <v>22260000</v>
      </c>
      <c r="Q49" s="322"/>
      <c r="R49" s="322"/>
      <c r="S49" s="60" t="s">
        <v>147</v>
      </c>
      <c r="T49" s="321"/>
      <c r="U49" s="305"/>
      <c r="V49" s="305"/>
      <c r="W49" s="305"/>
      <c r="X49" s="305"/>
      <c r="Y49" s="262"/>
    </row>
    <row r="50" spans="1:25" ht="14.1" customHeight="1" x14ac:dyDescent="0.15">
      <c r="A50" s="59">
        <f t="shared" si="3"/>
        <v>12</v>
      </c>
      <c r="B50" s="329"/>
      <c r="C50" s="314" t="s">
        <v>152</v>
      </c>
      <c r="D50" s="312"/>
      <c r="E50" s="312"/>
      <c r="F50" s="312"/>
      <c r="G50" s="312"/>
      <c r="H50" s="259"/>
      <c r="I50" s="260"/>
      <c r="J50" s="260"/>
      <c r="K50" s="261"/>
      <c r="L50" s="259"/>
      <c r="M50" s="260"/>
      <c r="N50" s="260"/>
      <c r="O50" s="261"/>
      <c r="P50" s="321">
        <f>SUM(P45:T49)</f>
        <v>78652050</v>
      </c>
      <c r="Q50" s="305"/>
      <c r="R50" s="305"/>
      <c r="S50" s="60" t="s">
        <v>147</v>
      </c>
      <c r="T50" s="321"/>
      <c r="U50" s="305"/>
      <c r="V50" s="305"/>
      <c r="W50" s="305"/>
      <c r="X50" s="305"/>
      <c r="Y50" s="262"/>
    </row>
    <row r="51" spans="1:25" ht="14.1" customHeight="1" x14ac:dyDescent="0.15">
      <c r="A51" s="59">
        <f t="shared" si="3"/>
        <v>13</v>
      </c>
      <c r="B51" s="314" t="s">
        <v>291</v>
      </c>
      <c r="C51" s="312"/>
      <c r="D51" s="312"/>
      <c r="E51" s="312"/>
      <c r="F51" s="312"/>
      <c r="G51" s="312"/>
      <c r="H51" s="259"/>
      <c r="I51" s="260"/>
      <c r="J51" s="260"/>
      <c r="K51" s="261"/>
      <c r="L51" s="259"/>
      <c r="M51" s="260"/>
      <c r="N51" s="260"/>
      <c r="O51" s="261"/>
      <c r="P51" s="327">
        <f>P44-P50</f>
        <v>-11252050</v>
      </c>
      <c r="Q51" s="305"/>
      <c r="R51" s="305"/>
      <c r="S51" s="60" t="s">
        <v>147</v>
      </c>
      <c r="T51" s="321" t="s">
        <v>292</v>
      </c>
      <c r="U51" s="305"/>
      <c r="V51" s="305"/>
      <c r="W51" s="305"/>
      <c r="X51" s="305"/>
      <c r="Y51" s="262"/>
    </row>
    <row r="52" spans="1:25" x14ac:dyDescent="0.15">
      <c r="A52" s="65" t="s">
        <v>293</v>
      </c>
      <c r="B52" s="66"/>
      <c r="C52" s="66"/>
      <c r="D52" s="66"/>
      <c r="E52" s="66"/>
      <c r="F52" s="66"/>
      <c r="G52" s="66"/>
      <c r="H52" s="66"/>
      <c r="I52" s="66"/>
      <c r="J52" s="66"/>
      <c r="K52" s="67"/>
      <c r="L52" s="67"/>
      <c r="M52" s="67"/>
      <c r="N52" s="68"/>
      <c r="O52" s="68"/>
      <c r="P52" s="67"/>
      <c r="Q52" s="67"/>
      <c r="R52" s="67"/>
      <c r="S52" s="68"/>
      <c r="T52" s="68"/>
      <c r="U52" s="69"/>
      <c r="V52" s="69"/>
      <c r="W52" s="69"/>
      <c r="X52" s="68"/>
      <c r="Y52" s="68"/>
    </row>
    <row r="53" spans="1:25" x14ac:dyDescent="0.15">
      <c r="A53" s="53" t="s">
        <v>294</v>
      </c>
      <c r="D53" s="53" t="s">
        <v>295</v>
      </c>
    </row>
    <row r="55" spans="1:25" ht="13.5" x14ac:dyDescent="0.15">
      <c r="B55" s="70" t="s">
        <v>207</v>
      </c>
    </row>
    <row r="56" spans="1:25" ht="13.5" x14ac:dyDescent="0.15">
      <c r="B56" s="70" t="s">
        <v>208</v>
      </c>
    </row>
  </sheetData>
  <mergeCells count="290">
    <mergeCell ref="P48:R48"/>
    <mergeCell ref="T48:Y48"/>
    <mergeCell ref="B51:G51"/>
    <mergeCell ref="H51:K51"/>
    <mergeCell ref="L51:O51"/>
    <mergeCell ref="P51:R51"/>
    <mergeCell ref="T51:Y51"/>
    <mergeCell ref="C49:G49"/>
    <mergeCell ref="H49:K49"/>
    <mergeCell ref="L49:O49"/>
    <mergeCell ref="P49:R49"/>
    <mergeCell ref="T49:Y49"/>
    <mergeCell ref="C50:G50"/>
    <mergeCell ref="H50:K50"/>
    <mergeCell ref="L50:O50"/>
    <mergeCell ref="P50:R50"/>
    <mergeCell ref="T50:Y50"/>
    <mergeCell ref="B45:B50"/>
    <mergeCell ref="P45:R45"/>
    <mergeCell ref="T45:Y45"/>
    <mergeCell ref="D46:G46"/>
    <mergeCell ref="H46:I46"/>
    <mergeCell ref="L46:M46"/>
    <mergeCell ref="P46:R46"/>
    <mergeCell ref="T46:Y46"/>
    <mergeCell ref="C44:G44"/>
    <mergeCell ref="H44:K44"/>
    <mergeCell ref="L44:O44"/>
    <mergeCell ref="P44:R44"/>
    <mergeCell ref="T44:Y44"/>
    <mergeCell ref="C45:C48"/>
    <mergeCell ref="D45:G45"/>
    <mergeCell ref="H45:I45"/>
    <mergeCell ref="L45:M45"/>
    <mergeCell ref="D47:G47"/>
    <mergeCell ref="H47:I47"/>
    <mergeCell ref="L47:M47"/>
    <mergeCell ref="P47:R47"/>
    <mergeCell ref="T47:Y47"/>
    <mergeCell ref="D48:G48"/>
    <mergeCell ref="H48:I48"/>
    <mergeCell ref="L48:M48"/>
    <mergeCell ref="J40:K40"/>
    <mergeCell ref="L40:M40"/>
    <mergeCell ref="N40:O40"/>
    <mergeCell ref="P40:R40"/>
    <mergeCell ref="T42:Y42"/>
    <mergeCell ref="C43:G43"/>
    <mergeCell ref="H43:I43"/>
    <mergeCell ref="J43:K43"/>
    <mergeCell ref="L43:M43"/>
    <mergeCell ref="P43:R43"/>
    <mergeCell ref="T43:Y43"/>
    <mergeCell ref="D42:G42"/>
    <mergeCell ref="H42:I42"/>
    <mergeCell ref="J42:K42"/>
    <mergeCell ref="L42:M42"/>
    <mergeCell ref="N42:O42"/>
    <mergeCell ref="P42:R42"/>
    <mergeCell ref="B38:G38"/>
    <mergeCell ref="H38:K38"/>
    <mergeCell ref="L38:O38"/>
    <mergeCell ref="P38:S38"/>
    <mergeCell ref="T38:Y38"/>
    <mergeCell ref="B39:B44"/>
    <mergeCell ref="C39:C42"/>
    <mergeCell ref="D39:G39"/>
    <mergeCell ref="H39:I39"/>
    <mergeCell ref="J39:K39"/>
    <mergeCell ref="T40:Y40"/>
    <mergeCell ref="D41:G41"/>
    <mergeCell ref="H41:I41"/>
    <mergeCell ref="J41:K41"/>
    <mergeCell ref="L41:M41"/>
    <mergeCell ref="N41:O41"/>
    <mergeCell ref="P41:R41"/>
    <mergeCell ref="T41:Y41"/>
    <mergeCell ref="L39:M39"/>
    <mergeCell ref="N39:O39"/>
    <mergeCell ref="P39:R39"/>
    <mergeCell ref="T39:Y39"/>
    <mergeCell ref="D40:G40"/>
    <mergeCell ref="H40:I40"/>
    <mergeCell ref="C35:G35"/>
    <mergeCell ref="H35:O35"/>
    <mergeCell ref="P35:Y35"/>
    <mergeCell ref="C36:G36"/>
    <mergeCell ref="H36:O36"/>
    <mergeCell ref="P36:Y36"/>
    <mergeCell ref="B34:B36"/>
    <mergeCell ref="C34:G34"/>
    <mergeCell ref="H34:I34"/>
    <mergeCell ref="J34:K34"/>
    <mergeCell ref="L34:M34"/>
    <mergeCell ref="N34:O34"/>
    <mergeCell ref="N31:O31"/>
    <mergeCell ref="P31:Y31"/>
    <mergeCell ref="C32:G32"/>
    <mergeCell ref="H32:I32"/>
    <mergeCell ref="J32:K32"/>
    <mergeCell ref="L32:M32"/>
    <mergeCell ref="N32:O32"/>
    <mergeCell ref="P32:Y32"/>
    <mergeCell ref="P34:Y34"/>
    <mergeCell ref="N29:O29"/>
    <mergeCell ref="P29:Y29"/>
    <mergeCell ref="D30:G30"/>
    <mergeCell ref="H30:I30"/>
    <mergeCell ref="J30:K30"/>
    <mergeCell ref="L30:M30"/>
    <mergeCell ref="N30:O30"/>
    <mergeCell ref="P30:Y30"/>
    <mergeCell ref="B29:B33"/>
    <mergeCell ref="C29:C31"/>
    <mergeCell ref="D29:G29"/>
    <mergeCell ref="H29:I29"/>
    <mergeCell ref="J29:K29"/>
    <mergeCell ref="L29:M29"/>
    <mergeCell ref="D31:G31"/>
    <mergeCell ref="H31:I31"/>
    <mergeCell ref="J31:K31"/>
    <mergeCell ref="L31:M31"/>
    <mergeCell ref="C33:G33"/>
    <mergeCell ref="H33:I33"/>
    <mergeCell ref="J33:K33"/>
    <mergeCell ref="L33:M33"/>
    <mergeCell ref="N33:O33"/>
    <mergeCell ref="P33:Y33"/>
    <mergeCell ref="B28:G28"/>
    <mergeCell ref="H28:I28"/>
    <mergeCell ref="J28:K28"/>
    <mergeCell ref="L28:M28"/>
    <mergeCell ref="N28:O28"/>
    <mergeCell ref="P28:Y28"/>
    <mergeCell ref="B25:G25"/>
    <mergeCell ref="H25:J25"/>
    <mergeCell ref="K25:L25"/>
    <mergeCell ref="M25:O25"/>
    <mergeCell ref="P25:Y25"/>
    <mergeCell ref="B26:G26"/>
    <mergeCell ref="H26:J26"/>
    <mergeCell ref="K26:L26"/>
    <mergeCell ref="M26:O26"/>
    <mergeCell ref="P26:Y26"/>
    <mergeCell ref="C23:G23"/>
    <mergeCell ref="H23:J23"/>
    <mergeCell ref="K23:L23"/>
    <mergeCell ref="M23:O23"/>
    <mergeCell ref="P23:Y23"/>
    <mergeCell ref="C24:G24"/>
    <mergeCell ref="H24:J24"/>
    <mergeCell ref="K24:L24"/>
    <mergeCell ref="M24:O24"/>
    <mergeCell ref="P24:Y24"/>
    <mergeCell ref="D19:G19"/>
    <mergeCell ref="H19:J19"/>
    <mergeCell ref="K19:L19"/>
    <mergeCell ref="D21:G21"/>
    <mergeCell ref="H21:J21"/>
    <mergeCell ref="K21:L21"/>
    <mergeCell ref="M21:O21"/>
    <mergeCell ref="P21:Y21"/>
    <mergeCell ref="D22:G22"/>
    <mergeCell ref="H22:J22"/>
    <mergeCell ref="K22:L22"/>
    <mergeCell ref="M22:O22"/>
    <mergeCell ref="P22:Y22"/>
    <mergeCell ref="B16:B24"/>
    <mergeCell ref="C16:G16"/>
    <mergeCell ref="H16:J16"/>
    <mergeCell ref="K16:L16"/>
    <mergeCell ref="M16:O16"/>
    <mergeCell ref="P16:Y16"/>
    <mergeCell ref="C17:G17"/>
    <mergeCell ref="H17:J17"/>
    <mergeCell ref="K17:L17"/>
    <mergeCell ref="M17:O17"/>
    <mergeCell ref="M19:O19"/>
    <mergeCell ref="P19:Y19"/>
    <mergeCell ref="D20:G20"/>
    <mergeCell ref="H20:J20"/>
    <mergeCell ref="K20:L20"/>
    <mergeCell ref="M20:O20"/>
    <mergeCell ref="P20:Y20"/>
    <mergeCell ref="P17:Y17"/>
    <mergeCell ref="C18:C22"/>
    <mergeCell ref="D18:G18"/>
    <mergeCell ref="H18:J18"/>
    <mergeCell ref="K18:L18"/>
    <mergeCell ref="M18:O18"/>
    <mergeCell ref="P18:Y18"/>
    <mergeCell ref="P13:Q13"/>
    <mergeCell ref="R13:Y13"/>
    <mergeCell ref="B15:G15"/>
    <mergeCell ref="H15:J15"/>
    <mergeCell ref="K15:L15"/>
    <mergeCell ref="M15:O15"/>
    <mergeCell ref="P15:Y15"/>
    <mergeCell ref="P12:Q12"/>
    <mergeCell ref="R12:S12"/>
    <mergeCell ref="T12:U12"/>
    <mergeCell ref="V12:W12"/>
    <mergeCell ref="X12:Y12"/>
    <mergeCell ref="C13:G13"/>
    <mergeCell ref="H13:I13"/>
    <mergeCell ref="J13:K13"/>
    <mergeCell ref="L13:M13"/>
    <mergeCell ref="N13:O13"/>
    <mergeCell ref="P11:Q11"/>
    <mergeCell ref="R11:S11"/>
    <mergeCell ref="T11:U11"/>
    <mergeCell ref="V11:W11"/>
    <mergeCell ref="X11:Y11"/>
    <mergeCell ref="C12:G12"/>
    <mergeCell ref="H12:I12"/>
    <mergeCell ref="J12:K12"/>
    <mergeCell ref="L12:M12"/>
    <mergeCell ref="N12:O12"/>
    <mergeCell ref="B11:B13"/>
    <mergeCell ref="C11:G11"/>
    <mergeCell ref="H11:I11"/>
    <mergeCell ref="J11:K11"/>
    <mergeCell ref="L11:M11"/>
    <mergeCell ref="N11:O11"/>
    <mergeCell ref="B6:B10"/>
    <mergeCell ref="C6:G6"/>
    <mergeCell ref="H6:I6"/>
    <mergeCell ref="J6:K6"/>
    <mergeCell ref="L6:M6"/>
    <mergeCell ref="X9:Y9"/>
    <mergeCell ref="C10:G10"/>
    <mergeCell ref="H10:I10"/>
    <mergeCell ref="J10:K10"/>
    <mergeCell ref="L10:M10"/>
    <mergeCell ref="N10:O10"/>
    <mergeCell ref="P10:Q10"/>
    <mergeCell ref="R10:S10"/>
    <mergeCell ref="T10:U10"/>
    <mergeCell ref="V10:W10"/>
    <mergeCell ref="X10:Y10"/>
    <mergeCell ref="C9:G9"/>
    <mergeCell ref="H9:I9"/>
    <mergeCell ref="J9:K9"/>
    <mergeCell ref="L9:M9"/>
    <mergeCell ref="N9:O9"/>
    <mergeCell ref="P9:Q9"/>
    <mergeCell ref="R9:S9"/>
    <mergeCell ref="T9:U9"/>
    <mergeCell ref="V9:W9"/>
    <mergeCell ref="R7:S7"/>
    <mergeCell ref="T7:U7"/>
    <mergeCell ref="V7:W7"/>
    <mergeCell ref="X7:Y7"/>
    <mergeCell ref="C8:G8"/>
    <mergeCell ref="H8:I8"/>
    <mergeCell ref="J8:K8"/>
    <mergeCell ref="L8:M8"/>
    <mergeCell ref="N8:O8"/>
    <mergeCell ref="P8:Q8"/>
    <mergeCell ref="C7:G7"/>
    <mergeCell ref="H7:I7"/>
    <mergeCell ref="J7:K7"/>
    <mergeCell ref="L7:M7"/>
    <mergeCell ref="N7:O7"/>
    <mergeCell ref="P7:Q7"/>
    <mergeCell ref="R8:S8"/>
    <mergeCell ref="T8:U8"/>
    <mergeCell ref="V8:W8"/>
    <mergeCell ref="X8:Y8"/>
    <mergeCell ref="N6:O6"/>
    <mergeCell ref="P6:Q6"/>
    <mergeCell ref="R6:S6"/>
    <mergeCell ref="T6:U6"/>
    <mergeCell ref="V6:W6"/>
    <mergeCell ref="X6:Y6"/>
    <mergeCell ref="P5:Q5"/>
    <mergeCell ref="R5:S5"/>
    <mergeCell ref="T5:U5"/>
    <mergeCell ref="V5:W5"/>
    <mergeCell ref="X5:Y5"/>
    <mergeCell ref="A1:Y1"/>
    <mergeCell ref="B2:C2"/>
    <mergeCell ref="A4:A5"/>
    <mergeCell ref="B4:G5"/>
    <mergeCell ref="H4:I5"/>
    <mergeCell ref="J4:Q4"/>
    <mergeCell ref="R4:Y4"/>
    <mergeCell ref="J5:K5"/>
    <mergeCell ref="L5:M5"/>
    <mergeCell ref="N5:O5"/>
  </mergeCells>
  <phoneticPr fontId="1"/>
  <printOptions horizontalCentered="1" verticalCentered="1"/>
  <pageMargins left="0.78740157480314965" right="0.78740157480314965" top="0.78740157480314965" bottom="0.78740157480314965" header="0.51181102362204722" footer="0.51181102362204722"/>
  <pageSetup paperSize="9" scale="96"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76"/>
  <sheetViews>
    <sheetView view="pageBreakPreview" zoomScaleNormal="100" zoomScaleSheetLayoutView="100" workbookViewId="0">
      <selection activeCell="O11" sqref="O11"/>
    </sheetView>
  </sheetViews>
  <sheetFormatPr defaultColWidth="8.875" defaultRowHeight="14.25" x14ac:dyDescent="0.15"/>
  <cols>
    <col min="1" max="16384" width="8.875" style="2"/>
  </cols>
  <sheetData>
    <row r="1" spans="1:9" x14ac:dyDescent="0.15">
      <c r="A1" s="1" t="s">
        <v>74</v>
      </c>
      <c r="B1" s="1"/>
      <c r="C1" s="1"/>
      <c r="D1" s="1"/>
      <c r="E1" s="1"/>
      <c r="F1" s="1"/>
      <c r="G1" s="1"/>
      <c r="H1" s="1"/>
      <c r="I1" s="1"/>
    </row>
    <row r="2" spans="1:9" x14ac:dyDescent="0.15">
      <c r="A2" s="157" t="s">
        <v>296</v>
      </c>
      <c r="B2" s="157"/>
      <c r="C2" s="157"/>
      <c r="D2" s="157"/>
      <c r="E2" s="157"/>
      <c r="F2" s="157"/>
      <c r="G2" s="157"/>
      <c r="H2" s="157"/>
      <c r="I2" s="157"/>
    </row>
    <row r="3" spans="1:9" x14ac:dyDescent="0.15">
      <c r="A3" s="3"/>
      <c r="B3" s="3"/>
      <c r="C3" s="3"/>
      <c r="D3" s="3"/>
      <c r="E3" s="3"/>
      <c r="F3" s="3"/>
      <c r="G3" s="3"/>
      <c r="H3" s="3"/>
      <c r="I3" s="3"/>
    </row>
    <row r="4" spans="1:9" ht="24.95" customHeight="1" x14ac:dyDescent="0.15">
      <c r="A4" s="155" t="s">
        <v>297</v>
      </c>
      <c r="B4" s="155"/>
      <c r="C4" s="155" t="s">
        <v>76</v>
      </c>
      <c r="D4" s="155"/>
      <c r="E4" s="155"/>
      <c r="F4" s="155"/>
      <c r="G4" s="155"/>
      <c r="H4" s="155"/>
      <c r="I4" s="155"/>
    </row>
    <row r="5" spans="1:9" ht="24.95" customHeight="1" x14ac:dyDescent="0.15">
      <c r="A5" s="155"/>
      <c r="B5" s="155"/>
      <c r="C5" s="155"/>
      <c r="D5" s="155"/>
      <c r="E5" s="155"/>
      <c r="F5" s="155"/>
      <c r="G5" s="155"/>
      <c r="H5" s="155"/>
      <c r="I5" s="155"/>
    </row>
    <row r="6" spans="1:9" ht="24.95" customHeight="1" x14ac:dyDescent="0.15">
      <c r="A6" s="155"/>
      <c r="B6" s="155"/>
      <c r="C6" s="155" t="s">
        <v>298</v>
      </c>
      <c r="D6" s="155"/>
      <c r="E6" s="155"/>
      <c r="F6" s="155"/>
      <c r="G6" s="155"/>
      <c r="H6" s="155"/>
      <c r="I6" s="155"/>
    </row>
    <row r="7" spans="1:9" ht="24.95" customHeight="1" x14ac:dyDescent="0.15">
      <c r="A7" s="155"/>
      <c r="B7" s="155"/>
      <c r="C7" s="155"/>
      <c r="D7" s="155"/>
      <c r="E7" s="155"/>
      <c r="F7" s="155"/>
      <c r="G7" s="155"/>
      <c r="H7" s="155"/>
      <c r="I7" s="155"/>
    </row>
    <row r="8" spans="1:9" ht="24.95" customHeight="1" x14ac:dyDescent="0.15">
      <c r="A8" s="155"/>
      <c r="B8" s="155"/>
      <c r="C8" s="155" t="s">
        <v>299</v>
      </c>
      <c r="D8" s="155"/>
      <c r="E8" s="155"/>
      <c r="F8" s="155"/>
      <c r="G8" s="155"/>
      <c r="H8" s="155"/>
      <c r="I8" s="155"/>
    </row>
    <row r="9" spans="1:9" ht="24.95" customHeight="1" x14ac:dyDescent="0.15">
      <c r="A9" s="155"/>
      <c r="B9" s="155"/>
      <c r="C9" s="155"/>
      <c r="D9" s="155"/>
      <c r="E9" s="155"/>
      <c r="F9" s="155"/>
      <c r="G9" s="155"/>
      <c r="H9" s="155"/>
      <c r="I9" s="155"/>
    </row>
    <row r="10" spans="1:9" ht="24.95" customHeight="1" x14ac:dyDescent="0.15">
      <c r="A10" s="155"/>
      <c r="B10" s="155"/>
      <c r="C10" s="155" t="s">
        <v>82</v>
      </c>
      <c r="D10" s="155"/>
      <c r="E10" s="155"/>
      <c r="F10" s="155"/>
      <c r="G10" s="155"/>
      <c r="H10" s="155"/>
      <c r="I10" s="155"/>
    </row>
    <row r="11" spans="1:9" ht="24.95" customHeight="1" x14ac:dyDescent="0.15">
      <c r="A11" s="155"/>
      <c r="B11" s="155"/>
      <c r="C11" s="155"/>
      <c r="D11" s="155"/>
      <c r="E11" s="155"/>
      <c r="F11" s="155"/>
      <c r="G11" s="155"/>
      <c r="H11" s="155"/>
      <c r="I11" s="155"/>
    </row>
    <row r="12" spans="1:9" ht="24.95" customHeight="1" x14ac:dyDescent="0.15">
      <c r="A12" s="155"/>
      <c r="B12" s="155"/>
      <c r="C12" s="155" t="s">
        <v>300</v>
      </c>
      <c r="D12" s="155"/>
      <c r="E12" s="155"/>
      <c r="F12" s="155"/>
      <c r="G12" s="155"/>
      <c r="H12" s="155"/>
      <c r="I12" s="155"/>
    </row>
    <row r="13" spans="1:9" ht="24.95" customHeight="1" x14ac:dyDescent="0.15">
      <c r="A13" s="155"/>
      <c r="B13" s="155"/>
      <c r="C13" s="155"/>
      <c r="D13" s="155"/>
      <c r="E13" s="155"/>
      <c r="F13" s="155"/>
      <c r="G13" s="155"/>
      <c r="H13" s="155"/>
      <c r="I13" s="155"/>
    </row>
    <row r="14" spans="1:9" ht="24.95" customHeight="1" x14ac:dyDescent="0.15">
      <c r="A14" s="155"/>
      <c r="B14" s="155"/>
      <c r="C14" s="335" t="s">
        <v>83</v>
      </c>
      <c r="D14" s="336"/>
      <c r="E14" s="155" t="s">
        <v>84</v>
      </c>
      <c r="F14" s="156" t="s">
        <v>301</v>
      </c>
      <c r="G14" s="156"/>
      <c r="H14" s="156"/>
      <c r="I14" s="156"/>
    </row>
    <row r="15" spans="1:9" ht="24.95" customHeight="1" x14ac:dyDescent="0.15">
      <c r="A15" s="155"/>
      <c r="B15" s="155"/>
      <c r="C15" s="337"/>
      <c r="D15" s="338"/>
      <c r="E15" s="155"/>
      <c r="F15" s="156"/>
      <c r="G15" s="156"/>
      <c r="H15" s="156"/>
      <c r="I15" s="156"/>
    </row>
    <row r="16" spans="1:9" ht="24.95" customHeight="1" x14ac:dyDescent="0.15">
      <c r="A16" s="155"/>
      <c r="B16" s="155"/>
      <c r="C16" s="337"/>
      <c r="D16" s="338"/>
      <c r="E16" s="155" t="s">
        <v>302</v>
      </c>
      <c r="F16" s="156" t="s">
        <v>301</v>
      </c>
      <c r="G16" s="156"/>
      <c r="H16" s="156"/>
      <c r="I16" s="156"/>
    </row>
    <row r="17" spans="1:9" ht="24.95" customHeight="1" x14ac:dyDescent="0.15">
      <c r="A17" s="155"/>
      <c r="B17" s="155"/>
      <c r="C17" s="337"/>
      <c r="D17" s="338"/>
      <c r="E17" s="155"/>
      <c r="F17" s="156"/>
      <c r="G17" s="156"/>
      <c r="H17" s="156"/>
      <c r="I17" s="156"/>
    </row>
    <row r="18" spans="1:9" ht="24.95" customHeight="1" x14ac:dyDescent="0.15">
      <c r="A18" s="155"/>
      <c r="B18" s="155"/>
      <c r="C18" s="330" t="s">
        <v>303</v>
      </c>
      <c r="D18" s="331"/>
      <c r="E18" s="155" t="s">
        <v>304</v>
      </c>
      <c r="F18" s="156" t="s">
        <v>301</v>
      </c>
      <c r="G18" s="156"/>
      <c r="H18" s="156"/>
      <c r="I18" s="156"/>
    </row>
    <row r="19" spans="1:9" ht="24.95" customHeight="1" x14ac:dyDescent="0.15">
      <c r="A19" s="155"/>
      <c r="B19" s="155"/>
      <c r="C19" s="332"/>
      <c r="D19" s="331"/>
      <c r="E19" s="155"/>
      <c r="F19" s="156"/>
      <c r="G19" s="156"/>
      <c r="H19" s="156"/>
      <c r="I19" s="156"/>
    </row>
    <row r="20" spans="1:9" ht="24.95" customHeight="1" x14ac:dyDescent="0.15">
      <c r="A20" s="155"/>
      <c r="B20" s="155"/>
      <c r="C20" s="332"/>
      <c r="D20" s="331"/>
      <c r="E20" s="155" t="s">
        <v>95</v>
      </c>
      <c r="F20" s="156" t="s">
        <v>301</v>
      </c>
      <c r="G20" s="156"/>
      <c r="H20" s="156"/>
      <c r="I20" s="156"/>
    </row>
    <row r="21" spans="1:9" ht="24.95" customHeight="1" x14ac:dyDescent="0.15">
      <c r="A21" s="155"/>
      <c r="B21" s="155"/>
      <c r="C21" s="333"/>
      <c r="D21" s="334"/>
      <c r="E21" s="155"/>
      <c r="F21" s="156"/>
      <c r="G21" s="156"/>
      <c r="H21" s="156"/>
      <c r="I21" s="156"/>
    </row>
    <row r="22" spans="1:9" ht="24.95" customHeight="1" x14ac:dyDescent="0.15">
      <c r="A22" s="155"/>
      <c r="B22" s="155"/>
      <c r="C22" s="155" t="s">
        <v>305</v>
      </c>
      <c r="D22" s="155"/>
      <c r="E22" s="156" t="s">
        <v>306</v>
      </c>
      <c r="F22" s="156"/>
      <c r="G22" s="156"/>
      <c r="H22" s="156"/>
      <c r="I22" s="156"/>
    </row>
    <row r="23" spans="1:9" ht="24.95" customHeight="1" x14ac:dyDescent="0.15">
      <c r="A23" s="155"/>
      <c r="B23" s="155"/>
      <c r="C23" s="155"/>
      <c r="D23" s="155"/>
      <c r="E23" s="156"/>
      <c r="F23" s="156"/>
      <c r="G23" s="156"/>
      <c r="H23" s="156"/>
      <c r="I23" s="156"/>
    </row>
    <row r="24" spans="1:9" x14ac:dyDescent="0.15">
      <c r="A24" s="1"/>
      <c r="B24" s="1"/>
      <c r="C24" s="3"/>
      <c r="D24" s="3"/>
      <c r="E24" s="3"/>
      <c r="F24" s="3"/>
      <c r="G24" s="3"/>
      <c r="H24" s="3"/>
      <c r="I24" s="3"/>
    </row>
    <row r="25" spans="1:9" x14ac:dyDescent="0.15">
      <c r="A25" s="159" t="s">
        <v>307</v>
      </c>
      <c r="B25" s="159"/>
      <c r="C25" s="159"/>
      <c r="D25" s="159"/>
      <c r="E25" s="159"/>
      <c r="F25" s="159"/>
      <c r="G25" s="159"/>
      <c r="H25" s="159"/>
      <c r="I25" s="159"/>
    </row>
    <row r="26" spans="1:9" x14ac:dyDescent="0.15">
      <c r="A26" s="159" t="s">
        <v>308</v>
      </c>
      <c r="B26" s="159"/>
      <c r="C26" s="159"/>
      <c r="D26" s="159"/>
      <c r="E26" s="159"/>
      <c r="F26" s="159"/>
      <c r="G26" s="159"/>
      <c r="H26" s="159"/>
      <c r="I26" s="159"/>
    </row>
    <row r="27" spans="1:9" x14ac:dyDescent="0.15">
      <c r="A27" s="3"/>
      <c r="B27" s="3"/>
      <c r="C27" s="3"/>
      <c r="D27" s="3"/>
      <c r="E27" s="3"/>
      <c r="F27" s="3"/>
      <c r="G27" s="3"/>
      <c r="H27" s="3"/>
      <c r="I27" s="3"/>
    </row>
    <row r="28" spans="1:9" x14ac:dyDescent="0.15">
      <c r="A28" s="3"/>
      <c r="B28" s="3"/>
      <c r="C28" s="3"/>
      <c r="D28" s="3"/>
      <c r="E28" s="3"/>
      <c r="F28" s="3"/>
      <c r="G28" s="3"/>
      <c r="H28" s="3"/>
      <c r="I28" s="3"/>
    </row>
    <row r="29" spans="1:9" x14ac:dyDescent="0.15">
      <c r="A29" s="3"/>
      <c r="B29" s="3"/>
      <c r="C29" s="3"/>
      <c r="D29" s="3"/>
      <c r="E29" s="3"/>
      <c r="F29" s="3"/>
      <c r="G29" s="3"/>
      <c r="H29" s="3"/>
      <c r="I29" s="3"/>
    </row>
    <row r="30" spans="1:9" x14ac:dyDescent="0.15">
      <c r="A30" s="3"/>
      <c r="B30" s="3"/>
      <c r="C30" s="3"/>
      <c r="D30" s="3"/>
      <c r="E30" s="3"/>
      <c r="F30" s="3"/>
      <c r="G30" s="3"/>
      <c r="H30" s="3"/>
      <c r="I30" s="3"/>
    </row>
    <row r="31" spans="1:9" x14ac:dyDescent="0.15">
      <c r="A31" s="3"/>
      <c r="B31" s="3"/>
      <c r="C31" s="3"/>
      <c r="D31" s="3"/>
      <c r="E31" s="3"/>
      <c r="F31" s="3"/>
      <c r="G31" s="3"/>
      <c r="H31" s="3"/>
      <c r="I31" s="3"/>
    </row>
    <row r="32" spans="1:9" x14ac:dyDescent="0.15">
      <c r="A32" s="3"/>
      <c r="B32" s="3"/>
      <c r="C32" s="3"/>
      <c r="D32" s="3"/>
      <c r="E32" s="3"/>
      <c r="F32" s="3"/>
      <c r="G32" s="3"/>
      <c r="H32" s="3"/>
      <c r="I32" s="3"/>
    </row>
    <row r="33" spans="1:13" x14ac:dyDescent="0.15">
      <c r="A33" s="3"/>
      <c r="B33" s="3"/>
      <c r="C33" s="3"/>
      <c r="D33" s="3"/>
      <c r="E33" s="3"/>
      <c r="F33" s="3"/>
      <c r="G33" s="3"/>
      <c r="H33" s="3"/>
      <c r="I33" s="3"/>
    </row>
    <row r="34" spans="1:13" x14ac:dyDescent="0.15">
      <c r="A34" s="3"/>
      <c r="B34" s="3"/>
      <c r="C34" s="3"/>
      <c r="D34" s="3"/>
      <c r="E34" s="3"/>
      <c r="F34" s="3"/>
      <c r="G34" s="3"/>
      <c r="H34" s="3"/>
      <c r="I34" s="3"/>
    </row>
    <row r="35" spans="1:13" x14ac:dyDescent="0.15">
      <c r="A35" s="3"/>
      <c r="B35" s="3"/>
      <c r="C35" s="3"/>
      <c r="D35" s="3"/>
      <c r="E35" s="3"/>
      <c r="F35" s="3"/>
      <c r="G35" s="3"/>
      <c r="H35" s="3"/>
      <c r="I35" s="3"/>
    </row>
    <row r="36" spans="1:13" x14ac:dyDescent="0.15">
      <c r="A36" s="3"/>
      <c r="B36" s="3"/>
      <c r="C36" s="3"/>
      <c r="D36" s="3"/>
      <c r="E36" s="3"/>
      <c r="F36" s="3"/>
      <c r="G36" s="3"/>
      <c r="H36" s="3"/>
      <c r="I36" s="3"/>
    </row>
    <row r="37" spans="1:13" x14ac:dyDescent="0.15">
      <c r="A37" s="3"/>
      <c r="B37" s="3"/>
      <c r="C37" s="3"/>
      <c r="D37" s="3"/>
      <c r="E37" s="3"/>
      <c r="F37" s="3"/>
      <c r="G37" s="3"/>
      <c r="H37" s="3"/>
      <c r="I37" s="3"/>
    </row>
    <row r="38" spans="1:13" x14ac:dyDescent="0.15">
      <c r="A38" s="3"/>
      <c r="B38" s="3"/>
      <c r="C38" s="3"/>
      <c r="D38" s="3"/>
      <c r="E38" s="3"/>
      <c r="F38" s="3"/>
      <c r="G38" s="3"/>
      <c r="H38" s="3"/>
      <c r="I38" s="3"/>
    </row>
    <row r="39" spans="1:13" x14ac:dyDescent="0.15">
      <c r="A39" s="3"/>
      <c r="B39" s="3"/>
      <c r="C39" s="3"/>
      <c r="D39" s="3"/>
      <c r="E39" s="3"/>
      <c r="F39" s="3"/>
      <c r="G39" s="3"/>
      <c r="H39" s="3"/>
      <c r="I39" s="3"/>
    </row>
    <row r="40" spans="1:13" x14ac:dyDescent="0.15">
      <c r="A40" s="3"/>
      <c r="B40" s="3"/>
      <c r="C40" s="3"/>
      <c r="D40" s="3"/>
      <c r="E40" s="3"/>
      <c r="F40" s="3"/>
      <c r="G40" s="3"/>
      <c r="H40" s="3"/>
      <c r="I40" s="3"/>
    </row>
    <row r="41" spans="1:13" x14ac:dyDescent="0.15">
      <c r="A41" s="3"/>
      <c r="B41" s="3"/>
      <c r="C41" s="3"/>
      <c r="D41" s="3"/>
      <c r="E41" s="3"/>
      <c r="F41" s="3"/>
      <c r="G41" s="3"/>
      <c r="H41" s="3"/>
      <c r="I41" s="3"/>
      <c r="J41" s="3"/>
      <c r="K41" s="3"/>
      <c r="L41" s="3"/>
      <c r="M41" s="3"/>
    </row>
    <row r="42" spans="1:13" x14ac:dyDescent="0.15">
      <c r="A42" s="3"/>
      <c r="B42" s="3"/>
      <c r="C42" s="3"/>
      <c r="D42" s="3"/>
      <c r="E42" s="3"/>
      <c r="F42" s="3"/>
      <c r="G42" s="3"/>
      <c r="H42" s="3"/>
      <c r="I42" s="3"/>
      <c r="J42" s="3"/>
      <c r="K42" s="3"/>
      <c r="L42" s="3"/>
      <c r="M42" s="3"/>
    </row>
    <row r="43" spans="1:13" x14ac:dyDescent="0.15">
      <c r="A43" s="3"/>
      <c r="B43" s="3"/>
      <c r="C43" s="3"/>
      <c r="D43" s="3"/>
      <c r="E43" s="3"/>
      <c r="F43" s="3"/>
      <c r="G43" s="3"/>
      <c r="H43" s="3"/>
      <c r="I43" s="3"/>
      <c r="J43" s="3"/>
      <c r="K43" s="3"/>
      <c r="L43" s="3"/>
      <c r="M43" s="3"/>
    </row>
    <row r="44" spans="1:13" x14ac:dyDescent="0.15">
      <c r="A44" s="3"/>
      <c r="B44" s="3"/>
      <c r="C44" s="3"/>
      <c r="D44" s="3"/>
      <c r="E44" s="3"/>
      <c r="F44" s="3"/>
      <c r="G44" s="3"/>
      <c r="H44" s="3"/>
      <c r="I44" s="3"/>
      <c r="J44" s="3"/>
      <c r="K44" s="3"/>
      <c r="L44" s="3"/>
      <c r="M44" s="3"/>
    </row>
    <row r="45" spans="1:13" x14ac:dyDescent="0.15">
      <c r="A45" s="3"/>
      <c r="B45" s="3"/>
      <c r="C45" s="3"/>
      <c r="D45" s="3"/>
      <c r="E45" s="3"/>
      <c r="F45" s="3"/>
      <c r="G45" s="3"/>
      <c r="H45" s="3"/>
      <c r="I45" s="3"/>
      <c r="J45" s="3"/>
      <c r="K45" s="3"/>
      <c r="L45" s="3"/>
      <c r="M45" s="3"/>
    </row>
    <row r="46" spans="1:13" x14ac:dyDescent="0.15">
      <c r="A46" s="3"/>
      <c r="B46" s="3"/>
      <c r="C46" s="3"/>
      <c r="D46" s="3"/>
      <c r="E46" s="3"/>
      <c r="F46" s="3"/>
      <c r="G46" s="3"/>
      <c r="H46" s="3"/>
      <c r="I46" s="3"/>
      <c r="J46" s="3"/>
      <c r="K46" s="3"/>
      <c r="L46" s="3"/>
      <c r="M46" s="3"/>
    </row>
    <row r="47" spans="1:13" x14ac:dyDescent="0.15">
      <c r="A47" s="3"/>
      <c r="B47" s="3"/>
      <c r="C47" s="3"/>
      <c r="D47" s="3"/>
      <c r="E47" s="3"/>
      <c r="F47" s="3"/>
      <c r="G47" s="3"/>
      <c r="H47" s="3"/>
      <c r="I47" s="3"/>
      <c r="J47" s="3"/>
      <c r="K47" s="3"/>
      <c r="L47" s="3"/>
      <c r="M47" s="3"/>
    </row>
    <row r="48" spans="1:13" x14ac:dyDescent="0.15">
      <c r="A48" s="3"/>
      <c r="B48" s="3"/>
      <c r="C48" s="3"/>
      <c r="D48" s="3"/>
      <c r="E48" s="3"/>
      <c r="F48" s="3"/>
      <c r="G48" s="3"/>
      <c r="H48" s="3"/>
      <c r="I48" s="3"/>
      <c r="J48" s="3"/>
      <c r="K48" s="3"/>
      <c r="L48" s="3"/>
      <c r="M48" s="3"/>
    </row>
    <row r="49" spans="1:13" x14ac:dyDescent="0.15">
      <c r="A49" s="3"/>
      <c r="B49" s="3"/>
      <c r="C49" s="3"/>
      <c r="D49" s="3"/>
      <c r="E49" s="3"/>
      <c r="F49" s="3"/>
      <c r="G49" s="3"/>
      <c r="H49" s="3"/>
      <c r="I49" s="3"/>
      <c r="J49" s="3"/>
      <c r="K49" s="3"/>
      <c r="L49" s="3"/>
      <c r="M49" s="3"/>
    </row>
    <row r="50" spans="1:13" x14ac:dyDescent="0.15">
      <c r="A50" s="3"/>
      <c r="B50" s="3"/>
      <c r="C50" s="3"/>
      <c r="D50" s="3"/>
      <c r="E50" s="3"/>
      <c r="F50" s="3"/>
      <c r="G50" s="3"/>
      <c r="H50" s="3"/>
      <c r="I50" s="3"/>
      <c r="J50" s="3"/>
      <c r="K50" s="3"/>
      <c r="L50" s="3"/>
      <c r="M50" s="3"/>
    </row>
    <row r="51" spans="1:13" x14ac:dyDescent="0.15">
      <c r="A51" s="3"/>
      <c r="B51" s="3"/>
      <c r="C51" s="3"/>
      <c r="D51" s="3"/>
      <c r="E51" s="3"/>
      <c r="F51" s="3"/>
      <c r="G51" s="3"/>
      <c r="H51" s="3"/>
      <c r="I51" s="3"/>
      <c r="J51" s="3"/>
      <c r="K51" s="3"/>
      <c r="L51" s="3"/>
      <c r="M51" s="3"/>
    </row>
    <row r="52" spans="1:13" x14ac:dyDescent="0.15">
      <c r="A52" s="3"/>
      <c r="B52" s="3"/>
      <c r="C52" s="3"/>
      <c r="D52" s="3"/>
      <c r="E52" s="3"/>
      <c r="F52" s="3"/>
      <c r="G52" s="3"/>
      <c r="H52" s="3"/>
      <c r="I52" s="3"/>
      <c r="J52" s="3"/>
      <c r="K52" s="3"/>
      <c r="L52" s="3"/>
      <c r="M52" s="3"/>
    </row>
    <row r="53" spans="1:13" x14ac:dyDescent="0.15">
      <c r="A53" s="3"/>
      <c r="B53" s="3"/>
      <c r="C53" s="3"/>
      <c r="D53" s="3"/>
      <c r="E53" s="3"/>
      <c r="F53" s="3"/>
      <c r="G53" s="3"/>
      <c r="H53" s="3"/>
      <c r="I53" s="3"/>
      <c r="J53" s="3"/>
      <c r="K53" s="3"/>
      <c r="L53" s="3"/>
      <c r="M53" s="3"/>
    </row>
    <row r="54" spans="1:13" x14ac:dyDescent="0.15">
      <c r="A54" s="3"/>
      <c r="B54" s="3"/>
      <c r="C54" s="3"/>
      <c r="D54" s="3"/>
      <c r="E54" s="3"/>
      <c r="F54" s="3"/>
      <c r="G54" s="3"/>
      <c r="H54" s="3"/>
      <c r="I54" s="3"/>
      <c r="J54" s="3"/>
      <c r="K54" s="3"/>
      <c r="L54" s="3"/>
      <c r="M54" s="3"/>
    </row>
    <row r="55" spans="1:13" x14ac:dyDescent="0.15">
      <c r="A55" s="3"/>
      <c r="B55" s="3"/>
      <c r="C55" s="3"/>
      <c r="D55" s="3"/>
      <c r="E55" s="3"/>
      <c r="F55" s="3"/>
      <c r="G55" s="3"/>
      <c r="H55" s="3"/>
      <c r="I55" s="3"/>
      <c r="J55" s="3"/>
      <c r="K55" s="3"/>
      <c r="L55" s="3"/>
      <c r="M55" s="3"/>
    </row>
    <row r="56" spans="1:13" x14ac:dyDescent="0.15">
      <c r="A56" s="3"/>
      <c r="B56" s="3"/>
      <c r="C56" s="3"/>
      <c r="D56" s="3"/>
      <c r="E56" s="3"/>
      <c r="F56" s="3"/>
      <c r="G56" s="3"/>
      <c r="H56" s="3"/>
      <c r="I56" s="3"/>
      <c r="J56" s="3"/>
      <c r="K56" s="3"/>
      <c r="L56" s="3"/>
      <c r="M56" s="3"/>
    </row>
    <row r="57" spans="1:13" x14ac:dyDescent="0.15">
      <c r="A57" s="3"/>
      <c r="B57" s="3"/>
      <c r="C57" s="3"/>
      <c r="D57" s="3"/>
      <c r="E57" s="3"/>
      <c r="F57" s="3"/>
      <c r="G57" s="3"/>
      <c r="H57" s="3"/>
      <c r="I57" s="3"/>
      <c r="J57" s="3"/>
      <c r="K57" s="3"/>
      <c r="L57" s="3"/>
      <c r="M57" s="3"/>
    </row>
    <row r="58" spans="1:13" x14ac:dyDescent="0.15">
      <c r="A58" s="3"/>
      <c r="B58" s="3"/>
      <c r="C58" s="3"/>
      <c r="D58" s="3"/>
      <c r="E58" s="3"/>
      <c r="F58" s="3"/>
      <c r="G58" s="3"/>
      <c r="H58" s="3"/>
      <c r="I58" s="3"/>
      <c r="J58" s="3"/>
      <c r="K58" s="3"/>
      <c r="L58" s="3"/>
      <c r="M58" s="3"/>
    </row>
    <row r="59" spans="1:13" x14ac:dyDescent="0.15">
      <c r="A59" s="3"/>
      <c r="B59" s="3"/>
      <c r="C59" s="3"/>
      <c r="D59" s="3"/>
      <c r="E59" s="3"/>
      <c r="F59" s="3"/>
      <c r="G59" s="3"/>
      <c r="H59" s="3"/>
      <c r="I59" s="3"/>
      <c r="J59" s="3"/>
      <c r="K59" s="3"/>
      <c r="L59" s="3"/>
      <c r="M59" s="3"/>
    </row>
    <row r="60" spans="1:13" x14ac:dyDescent="0.15">
      <c r="A60" s="3"/>
      <c r="B60" s="3"/>
      <c r="C60" s="3"/>
      <c r="D60" s="3"/>
      <c r="E60" s="3"/>
      <c r="F60" s="3"/>
      <c r="G60" s="3"/>
      <c r="H60" s="3"/>
      <c r="I60" s="3"/>
      <c r="J60" s="3"/>
      <c r="K60" s="3"/>
      <c r="L60" s="3"/>
      <c r="M60" s="3"/>
    </row>
    <row r="61" spans="1:13" x14ac:dyDescent="0.15">
      <c r="A61" s="3"/>
      <c r="B61" s="3"/>
      <c r="C61" s="3"/>
      <c r="D61" s="3"/>
      <c r="E61" s="3"/>
      <c r="F61" s="3"/>
      <c r="G61" s="3"/>
      <c r="H61" s="3"/>
      <c r="I61" s="3"/>
      <c r="J61" s="3"/>
      <c r="K61" s="3"/>
      <c r="L61" s="3"/>
      <c r="M61" s="3"/>
    </row>
    <row r="62" spans="1:13" x14ac:dyDescent="0.15">
      <c r="A62" s="3"/>
      <c r="B62" s="3"/>
      <c r="C62" s="3"/>
      <c r="D62" s="3"/>
      <c r="E62" s="3"/>
      <c r="F62" s="3"/>
      <c r="G62" s="3"/>
      <c r="H62" s="3"/>
      <c r="I62" s="3"/>
      <c r="J62" s="3"/>
      <c r="K62" s="3"/>
      <c r="L62" s="3"/>
      <c r="M62" s="3"/>
    </row>
    <row r="63" spans="1:13" x14ac:dyDescent="0.15">
      <c r="A63" s="3"/>
      <c r="B63" s="3"/>
      <c r="C63" s="3"/>
      <c r="D63" s="3"/>
      <c r="E63" s="3"/>
      <c r="F63" s="3"/>
      <c r="G63" s="3"/>
      <c r="H63" s="3"/>
      <c r="I63" s="3"/>
      <c r="J63" s="3"/>
      <c r="K63" s="3"/>
      <c r="L63" s="3"/>
      <c r="M63" s="3"/>
    </row>
    <row r="64" spans="1:13" x14ac:dyDescent="0.15">
      <c r="A64" s="3"/>
      <c r="B64" s="3"/>
      <c r="C64" s="3"/>
      <c r="D64" s="3"/>
      <c r="E64" s="3"/>
      <c r="F64" s="3"/>
      <c r="G64" s="3"/>
      <c r="H64" s="3"/>
      <c r="I64" s="3"/>
      <c r="J64" s="3"/>
      <c r="K64" s="3"/>
      <c r="L64" s="3"/>
      <c r="M64" s="3"/>
    </row>
    <row r="65" spans="1:13" x14ac:dyDescent="0.15">
      <c r="A65" s="3"/>
      <c r="B65" s="3"/>
      <c r="C65" s="3"/>
      <c r="D65" s="3"/>
      <c r="E65" s="3"/>
      <c r="F65" s="3"/>
      <c r="G65" s="3"/>
      <c r="H65" s="3"/>
      <c r="I65" s="3"/>
      <c r="J65" s="3"/>
      <c r="K65" s="3"/>
      <c r="L65" s="3"/>
      <c r="M65" s="3"/>
    </row>
    <row r="66" spans="1:13" x14ac:dyDescent="0.15">
      <c r="A66" s="3"/>
      <c r="B66" s="3"/>
      <c r="C66" s="3"/>
      <c r="D66" s="3"/>
      <c r="E66" s="3"/>
      <c r="F66" s="3"/>
      <c r="G66" s="3"/>
      <c r="H66" s="3"/>
      <c r="I66" s="3"/>
      <c r="J66" s="3"/>
      <c r="K66" s="3"/>
      <c r="L66" s="3"/>
      <c r="M66" s="3"/>
    </row>
    <row r="67" spans="1:13" x14ac:dyDescent="0.15">
      <c r="A67" s="3"/>
      <c r="B67" s="3"/>
      <c r="C67" s="3"/>
      <c r="D67" s="3"/>
      <c r="E67" s="3"/>
      <c r="F67" s="3"/>
      <c r="G67" s="3"/>
      <c r="H67" s="3"/>
      <c r="I67" s="3"/>
      <c r="J67" s="3"/>
      <c r="K67" s="3"/>
      <c r="L67" s="3"/>
      <c r="M67" s="3"/>
    </row>
    <row r="68" spans="1:13" x14ac:dyDescent="0.15">
      <c r="A68" s="3"/>
      <c r="B68" s="3"/>
      <c r="C68" s="3"/>
      <c r="D68" s="3"/>
      <c r="E68" s="3"/>
      <c r="F68" s="3"/>
      <c r="G68" s="3"/>
      <c r="H68" s="3"/>
      <c r="I68" s="3"/>
      <c r="J68" s="3"/>
      <c r="K68" s="3"/>
      <c r="L68" s="3"/>
      <c r="M68" s="3"/>
    </row>
    <row r="69" spans="1:13" x14ac:dyDescent="0.15">
      <c r="A69" s="3"/>
      <c r="B69" s="3"/>
      <c r="C69" s="3"/>
      <c r="D69" s="3"/>
      <c r="E69" s="3"/>
      <c r="F69" s="3"/>
      <c r="G69" s="3"/>
      <c r="H69" s="3"/>
      <c r="I69" s="3"/>
      <c r="J69" s="3"/>
      <c r="K69" s="3"/>
      <c r="L69" s="3"/>
      <c r="M69" s="3"/>
    </row>
    <row r="70" spans="1:13" x14ac:dyDescent="0.15">
      <c r="A70" s="3"/>
      <c r="B70" s="3"/>
      <c r="C70" s="3"/>
      <c r="D70" s="3"/>
      <c r="E70" s="3"/>
      <c r="F70" s="3"/>
      <c r="G70" s="3"/>
      <c r="H70" s="3"/>
      <c r="I70" s="3"/>
      <c r="J70" s="3"/>
      <c r="K70" s="3"/>
      <c r="L70" s="3"/>
      <c r="M70" s="3"/>
    </row>
    <row r="71" spans="1:13" x14ac:dyDescent="0.15">
      <c r="A71" s="3"/>
      <c r="B71" s="3"/>
      <c r="C71" s="3"/>
      <c r="D71" s="3"/>
      <c r="E71" s="3"/>
      <c r="F71" s="3"/>
      <c r="G71" s="3"/>
      <c r="H71" s="3"/>
      <c r="I71" s="3"/>
      <c r="J71" s="3"/>
      <c r="K71" s="3"/>
      <c r="L71" s="3"/>
      <c r="M71" s="3"/>
    </row>
    <row r="72" spans="1:13" x14ac:dyDescent="0.15">
      <c r="A72" s="3"/>
      <c r="B72" s="3"/>
      <c r="C72" s="3"/>
      <c r="D72" s="3"/>
      <c r="E72" s="3"/>
      <c r="F72" s="3"/>
      <c r="G72" s="3"/>
      <c r="H72" s="3"/>
      <c r="I72" s="3"/>
      <c r="J72" s="3"/>
      <c r="K72" s="3"/>
      <c r="L72" s="3"/>
      <c r="M72" s="3"/>
    </row>
    <row r="73" spans="1:13" x14ac:dyDescent="0.15">
      <c r="A73" s="3"/>
      <c r="B73" s="3"/>
      <c r="C73" s="3"/>
      <c r="D73" s="3"/>
      <c r="E73" s="3"/>
      <c r="F73" s="3"/>
      <c r="G73" s="3"/>
      <c r="H73" s="3"/>
      <c r="I73" s="3"/>
      <c r="J73" s="3"/>
      <c r="K73" s="3"/>
      <c r="L73" s="3"/>
      <c r="M73" s="3"/>
    </row>
    <row r="74" spans="1:13" x14ac:dyDescent="0.15">
      <c r="A74" s="3"/>
      <c r="B74" s="3"/>
      <c r="C74" s="3"/>
      <c r="D74" s="3"/>
      <c r="E74" s="3"/>
      <c r="F74" s="3"/>
      <c r="G74" s="3"/>
      <c r="H74" s="3"/>
      <c r="I74" s="3"/>
      <c r="J74" s="3"/>
      <c r="K74" s="3"/>
      <c r="L74" s="3"/>
      <c r="M74" s="3"/>
    </row>
    <row r="75" spans="1:13" x14ac:dyDescent="0.15">
      <c r="A75" s="3"/>
      <c r="B75" s="3"/>
      <c r="C75" s="3"/>
      <c r="D75" s="3"/>
      <c r="E75" s="3"/>
      <c r="F75" s="3"/>
      <c r="G75" s="3"/>
      <c r="H75" s="3"/>
      <c r="I75" s="3"/>
      <c r="J75" s="3"/>
      <c r="K75" s="3"/>
      <c r="L75" s="3"/>
      <c r="M75" s="3"/>
    </row>
    <row r="76" spans="1:13" x14ac:dyDescent="0.15">
      <c r="A76" s="3"/>
      <c r="B76" s="3"/>
      <c r="C76" s="3"/>
      <c r="D76" s="3"/>
      <c r="E76" s="3"/>
      <c r="F76" s="3"/>
      <c r="G76" s="3"/>
      <c r="H76" s="3"/>
      <c r="I76" s="3"/>
      <c r="J76" s="3"/>
      <c r="K76" s="3"/>
      <c r="L76" s="3"/>
      <c r="M76" s="3"/>
    </row>
    <row r="77" spans="1:13" x14ac:dyDescent="0.15">
      <c r="A77" s="3"/>
      <c r="B77" s="3"/>
      <c r="C77" s="3"/>
      <c r="D77" s="3"/>
      <c r="E77" s="3"/>
      <c r="F77" s="3"/>
      <c r="G77" s="3"/>
      <c r="H77" s="3"/>
      <c r="I77" s="3"/>
      <c r="J77" s="3"/>
      <c r="K77" s="3"/>
      <c r="L77" s="3"/>
      <c r="M77" s="3"/>
    </row>
    <row r="78" spans="1:13" x14ac:dyDescent="0.15">
      <c r="A78" s="3"/>
      <c r="B78" s="3"/>
      <c r="C78" s="3"/>
      <c r="D78" s="3"/>
      <c r="E78" s="3"/>
      <c r="F78" s="3"/>
      <c r="G78" s="3"/>
      <c r="H78" s="3"/>
      <c r="I78" s="3"/>
      <c r="J78" s="3"/>
      <c r="K78" s="3"/>
      <c r="L78" s="3"/>
      <c r="M78" s="3"/>
    </row>
    <row r="79" spans="1:13" x14ac:dyDescent="0.15">
      <c r="A79" s="3"/>
      <c r="B79" s="3"/>
      <c r="C79" s="3"/>
      <c r="D79" s="3"/>
      <c r="E79" s="3"/>
      <c r="F79" s="3"/>
      <c r="G79" s="3"/>
      <c r="H79" s="3"/>
      <c r="I79" s="3"/>
      <c r="J79" s="3"/>
      <c r="K79" s="3"/>
      <c r="L79" s="3"/>
      <c r="M79" s="3"/>
    </row>
    <row r="80" spans="1:13" x14ac:dyDescent="0.15">
      <c r="A80" s="3"/>
      <c r="B80" s="3"/>
      <c r="C80" s="3"/>
      <c r="D80" s="3"/>
      <c r="E80" s="3"/>
      <c r="F80" s="3"/>
      <c r="G80" s="3"/>
      <c r="H80" s="3"/>
      <c r="I80" s="3"/>
      <c r="J80" s="3"/>
      <c r="K80" s="3"/>
      <c r="L80" s="3"/>
      <c r="M80" s="3"/>
    </row>
    <row r="81" spans="1:13" x14ac:dyDescent="0.15">
      <c r="A81" s="3"/>
      <c r="B81" s="3"/>
      <c r="C81" s="3"/>
      <c r="D81" s="3"/>
      <c r="E81" s="3"/>
      <c r="F81" s="3"/>
      <c r="G81" s="3"/>
      <c r="H81" s="3"/>
      <c r="I81" s="3"/>
      <c r="J81" s="3"/>
      <c r="K81" s="3"/>
      <c r="L81" s="3"/>
      <c r="M81" s="3"/>
    </row>
    <row r="82" spans="1:13" x14ac:dyDescent="0.15">
      <c r="A82" s="3"/>
      <c r="B82" s="3"/>
      <c r="C82" s="3"/>
      <c r="D82" s="3"/>
      <c r="E82" s="3"/>
      <c r="F82" s="3"/>
      <c r="G82" s="3"/>
      <c r="H82" s="3"/>
      <c r="I82" s="3"/>
      <c r="J82" s="3"/>
      <c r="K82" s="3"/>
      <c r="L82" s="3"/>
      <c r="M82" s="3"/>
    </row>
    <row r="83" spans="1:13" x14ac:dyDescent="0.15">
      <c r="A83" s="3"/>
      <c r="B83" s="3"/>
      <c r="C83" s="3"/>
      <c r="D83" s="3"/>
      <c r="E83" s="3"/>
      <c r="F83" s="3"/>
      <c r="G83" s="3"/>
      <c r="H83" s="3"/>
      <c r="I83" s="3"/>
      <c r="J83" s="3"/>
      <c r="K83" s="3"/>
      <c r="L83" s="3"/>
      <c r="M83" s="3"/>
    </row>
    <row r="84" spans="1:13" x14ac:dyDescent="0.15">
      <c r="A84" s="3"/>
      <c r="B84" s="3"/>
      <c r="C84" s="3"/>
      <c r="D84" s="3"/>
      <c r="E84" s="3"/>
      <c r="F84" s="3"/>
      <c r="G84" s="3"/>
      <c r="H84" s="3"/>
      <c r="I84" s="3"/>
      <c r="J84" s="3"/>
      <c r="K84" s="3"/>
      <c r="L84" s="3"/>
      <c r="M84" s="3"/>
    </row>
    <row r="85" spans="1:13" x14ac:dyDescent="0.15">
      <c r="A85" s="3"/>
      <c r="B85" s="3"/>
      <c r="C85" s="3"/>
      <c r="D85" s="3"/>
      <c r="E85" s="3"/>
      <c r="F85" s="3"/>
      <c r="G85" s="3"/>
      <c r="H85" s="3"/>
      <c r="I85" s="3"/>
      <c r="J85" s="3"/>
      <c r="K85" s="3"/>
      <c r="L85" s="3"/>
      <c r="M85" s="3"/>
    </row>
    <row r="86" spans="1:13" x14ac:dyDescent="0.15">
      <c r="A86" s="3"/>
      <c r="B86" s="3"/>
      <c r="C86" s="3"/>
      <c r="D86" s="3"/>
      <c r="E86" s="3"/>
      <c r="F86" s="3"/>
      <c r="G86" s="3"/>
      <c r="H86" s="3"/>
      <c r="I86" s="3"/>
      <c r="J86" s="3"/>
      <c r="K86" s="3"/>
      <c r="L86" s="3"/>
      <c r="M86" s="3"/>
    </row>
    <row r="87" spans="1:13" x14ac:dyDescent="0.15">
      <c r="A87" s="3"/>
      <c r="B87" s="3"/>
      <c r="C87" s="3"/>
      <c r="D87" s="3"/>
      <c r="E87" s="3"/>
      <c r="F87" s="3"/>
      <c r="G87" s="3"/>
      <c r="H87" s="3"/>
      <c r="I87" s="3"/>
      <c r="J87" s="3"/>
      <c r="K87" s="3"/>
      <c r="L87" s="3"/>
      <c r="M87" s="3"/>
    </row>
    <row r="88" spans="1:13" x14ac:dyDescent="0.15">
      <c r="A88" s="3"/>
      <c r="B88" s="3"/>
      <c r="C88" s="3"/>
      <c r="D88" s="3"/>
      <c r="E88" s="3"/>
      <c r="F88" s="3"/>
      <c r="G88" s="3"/>
      <c r="H88" s="3"/>
      <c r="I88" s="3"/>
      <c r="J88" s="3"/>
      <c r="K88" s="3"/>
      <c r="L88" s="3"/>
      <c r="M88" s="3"/>
    </row>
    <row r="89" spans="1:13" x14ac:dyDescent="0.15">
      <c r="A89" s="3"/>
      <c r="B89" s="3"/>
      <c r="C89" s="3"/>
      <c r="D89" s="3"/>
      <c r="E89" s="3"/>
      <c r="F89" s="3"/>
      <c r="G89" s="3"/>
      <c r="H89" s="3"/>
      <c r="I89" s="3"/>
      <c r="J89" s="3"/>
      <c r="K89" s="3"/>
      <c r="L89" s="3"/>
      <c r="M89" s="3"/>
    </row>
    <row r="90" spans="1:13" x14ac:dyDescent="0.15">
      <c r="A90" s="3"/>
      <c r="B90" s="3"/>
      <c r="C90" s="3"/>
      <c r="D90" s="3"/>
      <c r="E90" s="3"/>
      <c r="F90" s="3"/>
      <c r="G90" s="3"/>
      <c r="H90" s="3"/>
      <c r="I90" s="3"/>
      <c r="J90" s="3"/>
      <c r="K90" s="3"/>
      <c r="L90" s="3"/>
      <c r="M90" s="3"/>
    </row>
    <row r="91" spans="1:13" x14ac:dyDescent="0.15">
      <c r="A91" s="3"/>
      <c r="B91" s="3"/>
      <c r="C91" s="3"/>
      <c r="D91" s="3"/>
      <c r="E91" s="3"/>
      <c r="F91" s="3"/>
      <c r="G91" s="3"/>
      <c r="H91" s="3"/>
      <c r="I91" s="3"/>
      <c r="J91" s="3"/>
      <c r="K91" s="3"/>
      <c r="L91" s="3"/>
      <c r="M91" s="3"/>
    </row>
    <row r="92" spans="1:13" x14ac:dyDescent="0.15">
      <c r="A92" s="3"/>
      <c r="B92" s="3"/>
      <c r="C92" s="3"/>
      <c r="D92" s="3"/>
      <c r="E92" s="3"/>
      <c r="F92" s="3"/>
      <c r="G92" s="3"/>
      <c r="H92" s="3"/>
      <c r="I92" s="3"/>
      <c r="J92" s="3"/>
      <c r="K92" s="3"/>
      <c r="L92" s="3"/>
      <c r="M92" s="3"/>
    </row>
    <row r="93" spans="1:13" x14ac:dyDescent="0.15">
      <c r="A93" s="3"/>
      <c r="B93" s="3"/>
      <c r="C93" s="3"/>
      <c r="D93" s="3"/>
      <c r="E93" s="3"/>
      <c r="F93" s="3"/>
      <c r="G93" s="3"/>
      <c r="H93" s="3"/>
      <c r="I93" s="3"/>
      <c r="J93" s="3"/>
      <c r="K93" s="3"/>
      <c r="L93" s="3"/>
      <c r="M93" s="3"/>
    </row>
    <row r="94" spans="1:13" x14ac:dyDescent="0.15">
      <c r="A94" s="3"/>
      <c r="B94" s="3"/>
      <c r="C94" s="3"/>
      <c r="D94" s="3"/>
      <c r="E94" s="3"/>
      <c r="F94" s="3"/>
      <c r="G94" s="3"/>
      <c r="H94" s="3"/>
      <c r="I94" s="3"/>
      <c r="J94" s="3"/>
      <c r="K94" s="3"/>
      <c r="L94" s="3"/>
      <c r="M94" s="3"/>
    </row>
    <row r="95" spans="1:13" x14ac:dyDescent="0.15">
      <c r="A95" s="3"/>
      <c r="B95" s="3"/>
      <c r="C95" s="3"/>
      <c r="D95" s="3"/>
      <c r="E95" s="3"/>
      <c r="F95" s="3"/>
      <c r="G95" s="3"/>
      <c r="H95" s="3"/>
      <c r="I95" s="3"/>
      <c r="J95" s="3"/>
      <c r="K95" s="3"/>
      <c r="L95" s="3"/>
      <c r="M95" s="3"/>
    </row>
    <row r="96" spans="1:13" x14ac:dyDescent="0.15">
      <c r="A96" s="3"/>
      <c r="B96" s="3"/>
      <c r="C96" s="3"/>
      <c r="D96" s="3"/>
      <c r="E96" s="3"/>
      <c r="F96" s="3"/>
      <c r="G96" s="3"/>
      <c r="H96" s="3"/>
      <c r="I96" s="3"/>
      <c r="J96" s="3"/>
      <c r="K96" s="3"/>
      <c r="L96" s="3"/>
      <c r="M96" s="3"/>
    </row>
    <row r="97" spans="1:13" x14ac:dyDescent="0.15">
      <c r="A97" s="3"/>
      <c r="B97" s="3"/>
      <c r="C97" s="3"/>
      <c r="D97" s="3"/>
      <c r="E97" s="3"/>
      <c r="F97" s="3"/>
      <c r="G97" s="3"/>
      <c r="H97" s="3"/>
      <c r="I97" s="3"/>
      <c r="J97" s="3"/>
      <c r="K97" s="3"/>
      <c r="L97" s="3"/>
      <c r="M97" s="3"/>
    </row>
    <row r="98" spans="1:13" x14ac:dyDescent="0.15">
      <c r="A98" s="3"/>
      <c r="B98" s="3"/>
      <c r="C98" s="3"/>
      <c r="D98" s="3"/>
      <c r="E98" s="3"/>
      <c r="F98" s="3"/>
      <c r="G98" s="3"/>
      <c r="H98" s="3"/>
      <c r="I98" s="3"/>
      <c r="J98" s="3"/>
      <c r="K98" s="3"/>
      <c r="L98" s="3"/>
      <c r="M98" s="3"/>
    </row>
    <row r="99" spans="1:13" x14ac:dyDescent="0.15">
      <c r="A99" s="3"/>
      <c r="B99" s="3"/>
      <c r="C99" s="3"/>
      <c r="D99" s="3"/>
      <c r="E99" s="3"/>
      <c r="F99" s="3"/>
      <c r="G99" s="3"/>
      <c r="H99" s="3"/>
      <c r="I99" s="3"/>
      <c r="J99" s="3"/>
      <c r="K99" s="3"/>
      <c r="L99" s="3"/>
      <c r="M99" s="3"/>
    </row>
    <row r="100" spans="1:13" x14ac:dyDescent="0.15">
      <c r="A100" s="3"/>
      <c r="B100" s="3"/>
      <c r="C100" s="3"/>
      <c r="D100" s="3"/>
      <c r="E100" s="3"/>
      <c r="F100" s="3"/>
      <c r="G100" s="3"/>
      <c r="H100" s="3"/>
      <c r="I100" s="3"/>
      <c r="J100" s="3"/>
      <c r="K100" s="3"/>
      <c r="L100" s="3"/>
      <c r="M100" s="3"/>
    </row>
    <row r="101" spans="1:13" x14ac:dyDescent="0.15">
      <c r="A101" s="3"/>
      <c r="B101" s="3"/>
      <c r="C101" s="3"/>
      <c r="D101" s="3"/>
      <c r="E101" s="3"/>
      <c r="F101" s="3"/>
      <c r="G101" s="3"/>
      <c r="H101" s="3"/>
      <c r="I101" s="3"/>
      <c r="J101" s="3"/>
      <c r="K101" s="3"/>
      <c r="L101" s="3"/>
      <c r="M101" s="3"/>
    </row>
    <row r="102" spans="1:13" x14ac:dyDescent="0.15">
      <c r="A102" s="3"/>
      <c r="B102" s="3"/>
      <c r="C102" s="3"/>
      <c r="D102" s="3"/>
      <c r="E102" s="3"/>
      <c r="F102" s="3"/>
      <c r="G102" s="3"/>
      <c r="H102" s="3"/>
      <c r="I102" s="3"/>
      <c r="J102" s="3"/>
      <c r="K102" s="3"/>
      <c r="L102" s="3"/>
      <c r="M102" s="3"/>
    </row>
    <row r="103" spans="1:13" x14ac:dyDescent="0.15">
      <c r="A103" s="3"/>
      <c r="B103" s="3"/>
      <c r="C103" s="3"/>
      <c r="D103" s="3"/>
      <c r="E103" s="3"/>
      <c r="F103" s="3"/>
      <c r="G103" s="3"/>
      <c r="H103" s="3"/>
      <c r="I103" s="3"/>
      <c r="J103" s="3"/>
      <c r="K103" s="3"/>
      <c r="L103" s="3"/>
      <c r="M103" s="3"/>
    </row>
    <row r="104" spans="1:13" x14ac:dyDescent="0.15">
      <c r="A104" s="3"/>
      <c r="B104" s="3"/>
      <c r="C104" s="3"/>
      <c r="D104" s="3"/>
      <c r="E104" s="3"/>
      <c r="F104" s="3"/>
      <c r="G104" s="3"/>
      <c r="H104" s="3"/>
      <c r="I104" s="3"/>
      <c r="J104" s="3"/>
      <c r="K104" s="3"/>
      <c r="L104" s="3"/>
      <c r="M104" s="3"/>
    </row>
    <row r="105" spans="1:13" x14ac:dyDescent="0.15">
      <c r="A105" s="3"/>
      <c r="B105" s="3"/>
      <c r="C105" s="3"/>
      <c r="D105" s="3"/>
      <c r="E105" s="3"/>
      <c r="F105" s="3"/>
      <c r="G105" s="3"/>
      <c r="H105" s="3"/>
      <c r="I105" s="3"/>
      <c r="J105" s="3"/>
      <c r="K105" s="3"/>
      <c r="L105" s="3"/>
      <c r="M105" s="3"/>
    </row>
    <row r="106" spans="1:13" x14ac:dyDescent="0.15">
      <c r="A106" s="3"/>
      <c r="B106" s="3"/>
      <c r="C106" s="3"/>
      <c r="D106" s="3"/>
      <c r="E106" s="3"/>
      <c r="F106" s="3"/>
      <c r="G106" s="3"/>
      <c r="H106" s="3"/>
      <c r="I106" s="3"/>
      <c r="J106" s="3"/>
      <c r="K106" s="3"/>
      <c r="L106" s="3"/>
      <c r="M106" s="3"/>
    </row>
    <row r="107" spans="1:13" x14ac:dyDescent="0.15">
      <c r="A107" s="3"/>
      <c r="B107" s="3"/>
      <c r="C107" s="3"/>
      <c r="D107" s="3"/>
      <c r="E107" s="3"/>
      <c r="F107" s="3"/>
      <c r="G107" s="3"/>
      <c r="H107" s="3"/>
      <c r="I107" s="3"/>
      <c r="J107" s="3"/>
      <c r="K107" s="3"/>
      <c r="L107" s="3"/>
      <c r="M107" s="3"/>
    </row>
    <row r="108" spans="1:13" x14ac:dyDescent="0.15">
      <c r="A108" s="3"/>
      <c r="B108" s="3"/>
      <c r="C108" s="3"/>
      <c r="D108" s="3"/>
      <c r="E108" s="3"/>
      <c r="F108" s="3"/>
      <c r="G108" s="3"/>
      <c r="H108" s="3"/>
      <c r="I108" s="3"/>
      <c r="J108" s="3"/>
      <c r="K108" s="3"/>
      <c r="L108" s="3"/>
      <c r="M108" s="3"/>
    </row>
    <row r="109" spans="1:13" x14ac:dyDescent="0.15">
      <c r="A109" s="3"/>
      <c r="B109" s="3"/>
      <c r="C109" s="3"/>
      <c r="D109" s="3"/>
      <c r="E109" s="3"/>
      <c r="F109" s="3"/>
      <c r="G109" s="3"/>
      <c r="H109" s="3"/>
      <c r="I109" s="3"/>
      <c r="J109" s="3"/>
      <c r="K109" s="3"/>
      <c r="L109" s="3"/>
      <c r="M109" s="3"/>
    </row>
    <row r="110" spans="1:13" x14ac:dyDescent="0.15">
      <c r="A110" s="3"/>
      <c r="B110" s="3"/>
      <c r="C110" s="3"/>
      <c r="D110" s="3"/>
      <c r="E110" s="3"/>
      <c r="F110" s="3"/>
      <c r="G110" s="3"/>
      <c r="H110" s="3"/>
      <c r="I110" s="3"/>
      <c r="J110" s="3"/>
      <c r="K110" s="3"/>
      <c r="L110" s="3"/>
      <c r="M110" s="3"/>
    </row>
    <row r="111" spans="1:13" x14ac:dyDescent="0.15">
      <c r="A111" s="3"/>
      <c r="B111" s="3"/>
      <c r="C111" s="3"/>
      <c r="D111" s="3"/>
      <c r="E111" s="3"/>
      <c r="F111" s="3"/>
      <c r="G111" s="3"/>
      <c r="H111" s="3"/>
      <c r="I111" s="3"/>
      <c r="J111" s="3"/>
      <c r="K111" s="3"/>
      <c r="L111" s="3"/>
      <c r="M111" s="3"/>
    </row>
    <row r="112" spans="1:13" x14ac:dyDescent="0.15">
      <c r="A112" s="3"/>
      <c r="B112" s="3"/>
      <c r="C112" s="3"/>
      <c r="D112" s="3"/>
      <c r="E112" s="3"/>
      <c r="F112" s="3"/>
      <c r="G112" s="3"/>
      <c r="H112" s="3"/>
      <c r="I112" s="3"/>
      <c r="J112" s="3"/>
      <c r="K112" s="3"/>
      <c r="L112" s="3"/>
      <c r="M112" s="3"/>
    </row>
    <row r="113" spans="1:13" x14ac:dyDescent="0.15">
      <c r="A113" s="3"/>
      <c r="B113" s="3"/>
      <c r="C113" s="3"/>
      <c r="D113" s="3"/>
      <c r="E113" s="3"/>
      <c r="F113" s="3"/>
      <c r="G113" s="3"/>
      <c r="H113" s="3"/>
      <c r="I113" s="3"/>
      <c r="J113" s="3"/>
      <c r="K113" s="3"/>
      <c r="L113" s="3"/>
      <c r="M113" s="3"/>
    </row>
    <row r="114" spans="1:13" x14ac:dyDescent="0.15">
      <c r="A114" s="3"/>
      <c r="B114" s="3"/>
      <c r="C114" s="3"/>
      <c r="D114" s="3"/>
      <c r="E114" s="3"/>
      <c r="F114" s="3"/>
      <c r="G114" s="3"/>
      <c r="H114" s="3"/>
      <c r="I114" s="3"/>
      <c r="J114" s="3"/>
      <c r="K114" s="3"/>
      <c r="L114" s="3"/>
      <c r="M114" s="3"/>
    </row>
    <row r="115" spans="1:13" x14ac:dyDescent="0.15">
      <c r="A115" s="3"/>
      <c r="B115" s="3"/>
      <c r="C115" s="3"/>
      <c r="D115" s="3"/>
      <c r="E115" s="3"/>
      <c r="F115" s="3"/>
      <c r="G115" s="3"/>
      <c r="H115" s="3"/>
      <c r="I115" s="3"/>
      <c r="J115" s="3"/>
      <c r="K115" s="3"/>
      <c r="L115" s="3"/>
      <c r="M115" s="3"/>
    </row>
    <row r="116" spans="1:13" x14ac:dyDescent="0.15">
      <c r="A116" s="3"/>
      <c r="B116" s="3"/>
      <c r="C116" s="3"/>
      <c r="D116" s="3"/>
      <c r="E116" s="3"/>
      <c r="F116" s="3"/>
      <c r="G116" s="3"/>
      <c r="H116" s="3"/>
      <c r="I116" s="3"/>
      <c r="J116" s="3"/>
      <c r="K116" s="3"/>
      <c r="L116" s="3"/>
      <c r="M116" s="3"/>
    </row>
    <row r="117" spans="1:13" x14ac:dyDescent="0.15">
      <c r="A117" s="3"/>
      <c r="B117" s="3"/>
      <c r="C117" s="3"/>
      <c r="D117" s="3"/>
      <c r="E117" s="3"/>
      <c r="F117" s="3"/>
      <c r="G117" s="3"/>
      <c r="H117" s="3"/>
      <c r="I117" s="3"/>
      <c r="J117" s="3"/>
      <c r="K117" s="3"/>
      <c r="L117" s="3"/>
      <c r="M117" s="3"/>
    </row>
    <row r="118" spans="1:13" x14ac:dyDescent="0.15">
      <c r="A118" s="3"/>
      <c r="B118" s="3"/>
      <c r="C118" s="3"/>
      <c r="D118" s="3"/>
      <c r="E118" s="3"/>
      <c r="F118" s="3"/>
      <c r="G118" s="3"/>
      <c r="H118" s="3"/>
      <c r="I118" s="3"/>
      <c r="J118" s="3"/>
      <c r="K118" s="3"/>
      <c r="L118" s="3"/>
      <c r="M118" s="3"/>
    </row>
    <row r="119" spans="1:13" x14ac:dyDescent="0.15">
      <c r="A119" s="3"/>
      <c r="B119" s="3"/>
      <c r="C119" s="3"/>
      <c r="D119" s="3"/>
      <c r="E119" s="3"/>
      <c r="F119" s="3"/>
      <c r="G119" s="3"/>
      <c r="H119" s="3"/>
      <c r="I119" s="3"/>
      <c r="J119" s="3"/>
      <c r="K119" s="3"/>
      <c r="L119" s="3"/>
      <c r="M119" s="3"/>
    </row>
    <row r="120" spans="1:13" x14ac:dyDescent="0.15">
      <c r="A120" s="3"/>
      <c r="B120" s="3"/>
      <c r="C120" s="3"/>
      <c r="D120" s="3"/>
      <c r="E120" s="3"/>
      <c r="F120" s="3"/>
      <c r="G120" s="3"/>
      <c r="H120" s="3"/>
      <c r="I120" s="3"/>
      <c r="J120" s="3"/>
      <c r="K120" s="3"/>
      <c r="L120" s="3"/>
      <c r="M120" s="3"/>
    </row>
    <row r="121" spans="1:13" x14ac:dyDescent="0.15">
      <c r="A121" s="3"/>
      <c r="B121" s="3"/>
      <c r="C121" s="3"/>
      <c r="D121" s="3"/>
      <c r="E121" s="3"/>
      <c r="F121" s="3"/>
      <c r="G121" s="3"/>
      <c r="H121" s="3"/>
      <c r="I121" s="3"/>
      <c r="J121" s="3"/>
      <c r="K121" s="3"/>
      <c r="L121" s="3"/>
      <c r="M121" s="3"/>
    </row>
    <row r="122" spans="1:13" x14ac:dyDescent="0.15">
      <c r="A122" s="3"/>
      <c r="B122" s="3"/>
      <c r="C122" s="3"/>
      <c r="D122" s="3"/>
      <c r="E122" s="3"/>
      <c r="F122" s="3"/>
      <c r="G122" s="3"/>
      <c r="H122" s="3"/>
      <c r="I122" s="3"/>
      <c r="J122" s="3"/>
      <c r="K122" s="3"/>
      <c r="L122" s="3"/>
      <c r="M122" s="3"/>
    </row>
    <row r="123" spans="1:13" x14ac:dyDescent="0.15">
      <c r="A123" s="3"/>
      <c r="B123" s="3"/>
      <c r="C123" s="3"/>
      <c r="D123" s="3"/>
      <c r="E123" s="3"/>
      <c r="F123" s="3"/>
      <c r="G123" s="3"/>
      <c r="H123" s="3"/>
      <c r="I123" s="3"/>
      <c r="J123" s="3"/>
      <c r="K123" s="3"/>
      <c r="L123" s="3"/>
      <c r="M123" s="3"/>
    </row>
    <row r="124" spans="1:13" x14ac:dyDescent="0.15">
      <c r="A124" s="3"/>
      <c r="B124" s="3"/>
      <c r="C124" s="3"/>
      <c r="D124" s="3"/>
      <c r="E124" s="3"/>
      <c r="F124" s="3"/>
      <c r="G124" s="3"/>
      <c r="H124" s="3"/>
      <c r="I124" s="3"/>
      <c r="J124" s="3"/>
      <c r="K124" s="3"/>
      <c r="L124" s="3"/>
      <c r="M124" s="3"/>
    </row>
    <row r="125" spans="1:13" x14ac:dyDescent="0.15">
      <c r="A125" s="3"/>
      <c r="B125" s="3"/>
      <c r="C125" s="3"/>
      <c r="D125" s="3"/>
      <c r="E125" s="3"/>
      <c r="F125" s="3"/>
      <c r="G125" s="3"/>
      <c r="H125" s="3"/>
      <c r="I125" s="3"/>
      <c r="J125" s="3"/>
      <c r="K125" s="3"/>
      <c r="L125" s="3"/>
      <c r="M125" s="3"/>
    </row>
    <row r="126" spans="1:13" x14ac:dyDescent="0.15">
      <c r="A126" s="3"/>
      <c r="B126" s="3"/>
      <c r="C126" s="3"/>
      <c r="D126" s="3"/>
      <c r="E126" s="3"/>
      <c r="F126" s="3"/>
      <c r="G126" s="3"/>
      <c r="H126" s="3"/>
      <c r="I126" s="3"/>
      <c r="J126" s="3"/>
      <c r="K126" s="3"/>
      <c r="L126" s="3"/>
      <c r="M126" s="3"/>
    </row>
    <row r="127" spans="1:13" x14ac:dyDescent="0.15">
      <c r="A127" s="3"/>
      <c r="B127" s="3"/>
      <c r="C127" s="3"/>
      <c r="D127" s="3"/>
      <c r="E127" s="3"/>
      <c r="F127" s="3"/>
      <c r="G127" s="3"/>
      <c r="H127" s="3"/>
      <c r="I127" s="3"/>
      <c r="J127" s="3"/>
      <c r="K127" s="3"/>
      <c r="L127" s="3"/>
      <c r="M127" s="3"/>
    </row>
    <row r="128" spans="1:13" x14ac:dyDescent="0.15">
      <c r="A128" s="3"/>
      <c r="B128" s="3"/>
      <c r="C128" s="3"/>
      <c r="D128" s="3"/>
      <c r="E128" s="3"/>
      <c r="F128" s="3"/>
      <c r="G128" s="3"/>
      <c r="H128" s="3"/>
      <c r="I128" s="3"/>
      <c r="J128" s="3"/>
      <c r="K128" s="3"/>
      <c r="L128" s="3"/>
      <c r="M128" s="3"/>
    </row>
    <row r="129" spans="1:13" x14ac:dyDescent="0.15">
      <c r="A129" s="3"/>
      <c r="B129" s="3"/>
      <c r="C129" s="3"/>
      <c r="D129" s="3"/>
      <c r="E129" s="3"/>
      <c r="F129" s="3"/>
      <c r="G129" s="3"/>
      <c r="H129" s="3"/>
      <c r="I129" s="3"/>
      <c r="J129" s="3"/>
      <c r="K129" s="3"/>
      <c r="L129" s="3"/>
      <c r="M129" s="3"/>
    </row>
    <row r="130" spans="1:13" x14ac:dyDescent="0.15">
      <c r="A130" s="3"/>
      <c r="B130" s="3"/>
      <c r="C130" s="3"/>
      <c r="D130" s="3"/>
      <c r="E130" s="3"/>
      <c r="F130" s="3"/>
      <c r="G130" s="3"/>
      <c r="H130" s="3"/>
      <c r="I130" s="3"/>
      <c r="J130" s="3"/>
      <c r="K130" s="3"/>
      <c r="L130" s="3"/>
      <c r="M130" s="3"/>
    </row>
    <row r="131" spans="1:13" x14ac:dyDescent="0.15">
      <c r="A131" s="3"/>
      <c r="B131" s="3"/>
      <c r="C131" s="3"/>
      <c r="D131" s="3"/>
      <c r="E131" s="3"/>
      <c r="F131" s="3"/>
      <c r="G131" s="3"/>
      <c r="H131" s="3"/>
      <c r="I131" s="3"/>
      <c r="J131" s="3"/>
      <c r="K131" s="3"/>
      <c r="L131" s="3"/>
      <c r="M131" s="3"/>
    </row>
    <row r="132" spans="1:13" x14ac:dyDescent="0.15">
      <c r="A132" s="3"/>
      <c r="B132" s="3"/>
      <c r="C132" s="3"/>
      <c r="D132" s="3"/>
      <c r="E132" s="3"/>
      <c r="F132" s="3"/>
      <c r="G132" s="3"/>
      <c r="H132" s="3"/>
      <c r="I132" s="3"/>
      <c r="J132" s="3"/>
      <c r="K132" s="3"/>
      <c r="L132" s="3"/>
      <c r="M132" s="3"/>
    </row>
    <row r="133" spans="1:13" x14ac:dyDescent="0.15">
      <c r="A133" s="3"/>
      <c r="B133" s="3"/>
      <c r="C133" s="3"/>
      <c r="D133" s="3"/>
      <c r="E133" s="3"/>
      <c r="F133" s="3"/>
      <c r="G133" s="3"/>
      <c r="H133" s="3"/>
      <c r="I133" s="3"/>
      <c r="J133" s="3"/>
      <c r="K133" s="3"/>
      <c r="L133" s="3"/>
      <c r="M133" s="3"/>
    </row>
    <row r="134" spans="1:13" x14ac:dyDescent="0.15">
      <c r="A134" s="3"/>
      <c r="B134" s="3"/>
      <c r="C134" s="3"/>
      <c r="D134" s="3"/>
      <c r="E134" s="3"/>
      <c r="F134" s="3"/>
      <c r="G134" s="3"/>
      <c r="H134" s="3"/>
      <c r="I134" s="3"/>
      <c r="J134" s="3"/>
      <c r="K134" s="3"/>
      <c r="L134" s="3"/>
      <c r="M134" s="3"/>
    </row>
    <row r="135" spans="1:13" x14ac:dyDescent="0.15">
      <c r="A135" s="3"/>
      <c r="B135" s="3"/>
      <c r="C135" s="3"/>
      <c r="D135" s="3"/>
      <c r="E135" s="3"/>
      <c r="F135" s="3"/>
      <c r="G135" s="3"/>
      <c r="H135" s="3"/>
      <c r="I135" s="3"/>
      <c r="J135" s="3"/>
      <c r="K135" s="3"/>
      <c r="L135" s="3"/>
      <c r="M135" s="3"/>
    </row>
    <row r="136" spans="1:13" x14ac:dyDescent="0.15">
      <c r="A136" s="3"/>
      <c r="B136" s="3"/>
      <c r="C136" s="3"/>
      <c r="D136" s="3"/>
      <c r="E136" s="3"/>
      <c r="F136" s="3"/>
      <c r="G136" s="3"/>
      <c r="H136" s="3"/>
      <c r="I136" s="3"/>
      <c r="J136" s="3"/>
      <c r="K136" s="3"/>
      <c r="L136" s="3"/>
      <c r="M136" s="3"/>
    </row>
    <row r="137" spans="1:13" x14ac:dyDescent="0.15">
      <c r="A137" s="3"/>
      <c r="B137" s="3"/>
      <c r="C137" s="3"/>
      <c r="D137" s="3"/>
      <c r="E137" s="3"/>
      <c r="F137" s="3"/>
      <c r="G137" s="3"/>
      <c r="H137" s="3"/>
      <c r="I137" s="3"/>
      <c r="J137" s="3"/>
      <c r="K137" s="3"/>
      <c r="L137" s="3"/>
      <c r="M137" s="3"/>
    </row>
    <row r="138" spans="1:13" x14ac:dyDescent="0.15">
      <c r="A138" s="3"/>
      <c r="B138" s="3"/>
      <c r="C138" s="3"/>
      <c r="D138" s="3"/>
      <c r="E138" s="3"/>
      <c r="F138" s="3"/>
      <c r="G138" s="3"/>
      <c r="H138" s="3"/>
      <c r="I138" s="3"/>
      <c r="J138" s="3"/>
      <c r="K138" s="3"/>
      <c r="L138" s="3"/>
      <c r="M138" s="3"/>
    </row>
    <row r="139" spans="1:13" x14ac:dyDescent="0.15">
      <c r="A139" s="3"/>
      <c r="B139" s="3"/>
      <c r="C139" s="3"/>
      <c r="D139" s="3"/>
      <c r="E139" s="3"/>
      <c r="F139" s="3"/>
      <c r="G139" s="3"/>
      <c r="H139" s="3"/>
      <c r="I139" s="3"/>
      <c r="J139" s="3"/>
      <c r="K139" s="3"/>
      <c r="L139" s="3"/>
      <c r="M139" s="3"/>
    </row>
    <row r="140" spans="1:13" x14ac:dyDescent="0.15">
      <c r="A140" s="3"/>
      <c r="B140" s="3"/>
      <c r="C140" s="3"/>
      <c r="D140" s="3"/>
      <c r="E140" s="3"/>
      <c r="F140" s="3"/>
      <c r="G140" s="3"/>
      <c r="H140" s="3"/>
      <c r="I140" s="3"/>
      <c r="J140" s="3"/>
      <c r="K140" s="3"/>
      <c r="L140" s="3"/>
      <c r="M140" s="3"/>
    </row>
    <row r="141" spans="1:13" x14ac:dyDescent="0.15">
      <c r="A141" s="3"/>
      <c r="B141" s="3"/>
      <c r="C141" s="3"/>
      <c r="D141" s="3"/>
      <c r="E141" s="3"/>
      <c r="F141" s="3"/>
      <c r="G141" s="3"/>
      <c r="H141" s="3"/>
      <c r="I141" s="3"/>
      <c r="J141" s="3"/>
      <c r="K141" s="3"/>
      <c r="L141" s="3"/>
      <c r="M141" s="3"/>
    </row>
    <row r="142" spans="1:13" x14ac:dyDescent="0.15">
      <c r="A142" s="3"/>
      <c r="B142" s="3"/>
      <c r="C142" s="3"/>
      <c r="D142" s="3"/>
      <c r="E142" s="3"/>
      <c r="F142" s="3"/>
      <c r="G142" s="3"/>
      <c r="H142" s="3"/>
      <c r="I142" s="3"/>
      <c r="J142" s="3"/>
      <c r="K142" s="3"/>
      <c r="L142" s="3"/>
      <c r="M142" s="3"/>
    </row>
    <row r="143" spans="1:13" x14ac:dyDescent="0.15">
      <c r="A143" s="3"/>
      <c r="B143" s="3"/>
      <c r="C143" s="3"/>
      <c r="D143" s="3"/>
      <c r="E143" s="3"/>
      <c r="F143" s="3"/>
      <c r="G143" s="3"/>
      <c r="H143" s="3"/>
      <c r="I143" s="3"/>
      <c r="J143" s="3"/>
      <c r="K143" s="3"/>
      <c r="L143" s="3"/>
      <c r="M143" s="3"/>
    </row>
    <row r="144" spans="1:13" x14ac:dyDescent="0.15">
      <c r="A144" s="3"/>
      <c r="B144" s="3"/>
      <c r="C144" s="3"/>
      <c r="D144" s="3"/>
      <c r="E144" s="3"/>
      <c r="F144" s="3"/>
      <c r="G144" s="3"/>
      <c r="H144" s="3"/>
      <c r="I144" s="3"/>
      <c r="J144" s="3"/>
      <c r="K144" s="3"/>
      <c r="L144" s="3"/>
      <c r="M144" s="3"/>
    </row>
    <row r="145" spans="1:13" x14ac:dyDescent="0.15">
      <c r="A145" s="3"/>
      <c r="B145" s="3"/>
      <c r="C145" s="3"/>
      <c r="D145" s="3"/>
      <c r="E145" s="3"/>
      <c r="F145" s="3"/>
      <c r="G145" s="3"/>
      <c r="H145" s="3"/>
      <c r="I145" s="3"/>
      <c r="J145" s="3"/>
      <c r="K145" s="3"/>
      <c r="L145" s="3"/>
      <c r="M145" s="3"/>
    </row>
    <row r="146" spans="1:13" x14ac:dyDescent="0.15">
      <c r="A146" s="3"/>
      <c r="B146" s="3"/>
      <c r="C146" s="3"/>
      <c r="D146" s="3"/>
      <c r="E146" s="3"/>
      <c r="F146" s="3"/>
      <c r="G146" s="3"/>
      <c r="H146" s="3"/>
      <c r="I146" s="3"/>
      <c r="J146" s="3"/>
      <c r="K146" s="3"/>
      <c r="L146" s="3"/>
      <c r="M146" s="3"/>
    </row>
    <row r="147" spans="1:13" x14ac:dyDescent="0.15">
      <c r="A147" s="3"/>
      <c r="B147" s="3"/>
      <c r="C147" s="3"/>
      <c r="D147" s="3"/>
      <c r="E147" s="3"/>
      <c r="F147" s="3"/>
      <c r="G147" s="3"/>
      <c r="H147" s="3"/>
      <c r="I147" s="3"/>
      <c r="J147" s="3"/>
      <c r="K147" s="3"/>
      <c r="L147" s="3"/>
      <c r="M147" s="3"/>
    </row>
    <row r="148" spans="1:13" x14ac:dyDescent="0.15">
      <c r="A148" s="3"/>
      <c r="B148" s="3"/>
      <c r="C148" s="3"/>
      <c r="D148" s="3"/>
      <c r="E148" s="3"/>
      <c r="F148" s="3"/>
      <c r="G148" s="3"/>
      <c r="H148" s="3"/>
      <c r="I148" s="3"/>
      <c r="J148" s="3"/>
      <c r="K148" s="3"/>
      <c r="L148" s="3"/>
      <c r="M148" s="3"/>
    </row>
    <row r="149" spans="1:13" x14ac:dyDescent="0.15">
      <c r="A149" s="3"/>
      <c r="B149" s="3"/>
      <c r="C149" s="3"/>
      <c r="D149" s="3"/>
      <c r="E149" s="3"/>
      <c r="F149" s="3"/>
      <c r="G149" s="3"/>
      <c r="H149" s="3"/>
      <c r="I149" s="3"/>
      <c r="J149" s="3"/>
      <c r="K149" s="3"/>
      <c r="L149" s="3"/>
      <c r="M149" s="3"/>
    </row>
    <row r="150" spans="1:13" x14ac:dyDescent="0.15">
      <c r="A150" s="3"/>
      <c r="B150" s="3"/>
      <c r="C150" s="3"/>
      <c r="D150" s="3"/>
      <c r="E150" s="3"/>
      <c r="F150" s="3"/>
      <c r="G150" s="3"/>
      <c r="H150" s="3"/>
      <c r="I150" s="3"/>
      <c r="J150" s="3"/>
      <c r="K150" s="3"/>
      <c r="L150" s="3"/>
      <c r="M150" s="3"/>
    </row>
    <row r="151" spans="1:13" x14ac:dyDescent="0.15">
      <c r="A151" s="3"/>
      <c r="B151" s="3"/>
      <c r="C151" s="3"/>
      <c r="D151" s="3"/>
      <c r="E151" s="3"/>
      <c r="F151" s="3"/>
      <c r="G151" s="3"/>
      <c r="H151" s="3"/>
      <c r="I151" s="3"/>
      <c r="J151" s="3"/>
      <c r="K151" s="3"/>
      <c r="L151" s="3"/>
      <c r="M151" s="3"/>
    </row>
    <row r="152" spans="1:13" x14ac:dyDescent="0.15">
      <c r="A152" s="3"/>
      <c r="B152" s="3"/>
      <c r="C152" s="3"/>
      <c r="D152" s="3"/>
      <c r="E152" s="3"/>
      <c r="F152" s="3"/>
      <c r="G152" s="3"/>
      <c r="H152" s="3"/>
      <c r="I152" s="3"/>
      <c r="J152" s="3"/>
      <c r="K152" s="3"/>
      <c r="L152" s="3"/>
      <c r="M152" s="3"/>
    </row>
    <row r="153" spans="1:13" x14ac:dyDescent="0.15">
      <c r="A153" s="3"/>
      <c r="B153" s="3"/>
      <c r="C153" s="3"/>
      <c r="D153" s="3"/>
      <c r="E153" s="3"/>
      <c r="F153" s="3"/>
      <c r="G153" s="3"/>
      <c r="H153" s="3"/>
      <c r="I153" s="3"/>
      <c r="J153" s="3"/>
      <c r="K153" s="3"/>
      <c r="L153" s="3"/>
      <c r="M153" s="3"/>
    </row>
    <row r="154" spans="1:13" x14ac:dyDescent="0.15">
      <c r="A154" s="3"/>
      <c r="B154" s="3"/>
      <c r="C154" s="3"/>
      <c r="D154" s="3"/>
      <c r="E154" s="3"/>
      <c r="F154" s="3"/>
      <c r="G154" s="3"/>
      <c r="H154" s="3"/>
      <c r="I154" s="3"/>
      <c r="J154" s="3"/>
      <c r="K154" s="3"/>
      <c r="L154" s="3"/>
      <c r="M154" s="3"/>
    </row>
    <row r="155" spans="1:13" x14ac:dyDescent="0.15">
      <c r="A155" s="3"/>
      <c r="B155" s="3"/>
      <c r="C155" s="3"/>
      <c r="D155" s="3"/>
      <c r="E155" s="3"/>
      <c r="F155" s="3"/>
      <c r="G155" s="3"/>
      <c r="H155" s="3"/>
      <c r="I155" s="3"/>
      <c r="J155" s="3"/>
      <c r="K155" s="3"/>
      <c r="L155" s="3"/>
      <c r="M155" s="3"/>
    </row>
    <row r="156" spans="1:13" x14ac:dyDescent="0.15">
      <c r="A156" s="3"/>
      <c r="B156" s="3"/>
      <c r="C156" s="3"/>
      <c r="D156" s="3"/>
      <c r="E156" s="3"/>
      <c r="F156" s="3"/>
      <c r="G156" s="3"/>
      <c r="H156" s="3"/>
      <c r="I156" s="3"/>
      <c r="J156" s="3"/>
      <c r="K156" s="3"/>
      <c r="L156" s="3"/>
      <c r="M156" s="3"/>
    </row>
    <row r="157" spans="1:13" x14ac:dyDescent="0.15">
      <c r="A157" s="3"/>
      <c r="B157" s="3"/>
      <c r="C157" s="3"/>
      <c r="D157" s="3"/>
      <c r="E157" s="3"/>
      <c r="F157" s="3"/>
      <c r="G157" s="3"/>
      <c r="H157" s="3"/>
      <c r="I157" s="3"/>
      <c r="J157" s="3"/>
      <c r="K157" s="3"/>
      <c r="L157" s="3"/>
      <c r="M157" s="3"/>
    </row>
    <row r="158" spans="1:13" x14ac:dyDescent="0.15">
      <c r="A158" s="3"/>
      <c r="B158" s="3"/>
      <c r="C158" s="3"/>
      <c r="D158" s="3"/>
      <c r="E158" s="3"/>
      <c r="F158" s="3"/>
      <c r="G158" s="3"/>
      <c r="H158" s="3"/>
      <c r="I158" s="3"/>
      <c r="J158" s="3"/>
      <c r="K158" s="3"/>
      <c r="L158" s="3"/>
      <c r="M158" s="3"/>
    </row>
    <row r="159" spans="1:13" x14ac:dyDescent="0.15">
      <c r="A159" s="3"/>
      <c r="B159" s="3"/>
      <c r="C159" s="3"/>
      <c r="D159" s="3"/>
      <c r="E159" s="3"/>
      <c r="F159" s="3"/>
      <c r="G159" s="3"/>
      <c r="H159" s="3"/>
      <c r="I159" s="3"/>
      <c r="J159" s="3"/>
      <c r="K159" s="3"/>
      <c r="L159" s="3"/>
      <c r="M159" s="3"/>
    </row>
    <row r="160" spans="1:13" x14ac:dyDescent="0.15">
      <c r="A160" s="3"/>
      <c r="B160" s="3"/>
      <c r="C160" s="3"/>
      <c r="D160" s="3"/>
      <c r="E160" s="3"/>
      <c r="F160" s="3"/>
      <c r="G160" s="3"/>
      <c r="H160" s="3"/>
      <c r="I160" s="3"/>
      <c r="J160" s="3"/>
      <c r="K160" s="3"/>
      <c r="L160" s="3"/>
      <c r="M160" s="3"/>
    </row>
    <row r="161" spans="1:13" x14ac:dyDescent="0.15">
      <c r="A161" s="3"/>
      <c r="B161" s="3"/>
      <c r="C161" s="3"/>
      <c r="D161" s="3"/>
      <c r="E161" s="3"/>
      <c r="F161" s="3"/>
      <c r="G161" s="3"/>
      <c r="H161" s="3"/>
      <c r="I161" s="3"/>
      <c r="J161" s="3"/>
      <c r="K161" s="3"/>
      <c r="L161" s="3"/>
      <c r="M161" s="3"/>
    </row>
    <row r="162" spans="1:13" x14ac:dyDescent="0.15">
      <c r="A162" s="3"/>
      <c r="B162" s="3"/>
      <c r="C162" s="3"/>
      <c r="D162" s="3"/>
      <c r="E162" s="3"/>
      <c r="F162" s="3"/>
      <c r="G162" s="3"/>
      <c r="H162" s="3"/>
      <c r="I162" s="3"/>
      <c r="J162" s="3"/>
      <c r="K162" s="3"/>
      <c r="L162" s="3"/>
      <c r="M162" s="3"/>
    </row>
    <row r="163" spans="1:13" x14ac:dyDescent="0.15">
      <c r="A163" s="3"/>
      <c r="B163" s="3"/>
      <c r="C163" s="3"/>
      <c r="D163" s="3"/>
      <c r="E163" s="3"/>
      <c r="F163" s="3"/>
      <c r="G163" s="3"/>
      <c r="H163" s="3"/>
      <c r="I163" s="3"/>
      <c r="J163" s="3"/>
      <c r="K163" s="3"/>
      <c r="L163" s="3"/>
      <c r="M163" s="3"/>
    </row>
    <row r="164" spans="1:13" x14ac:dyDescent="0.15">
      <c r="A164" s="3"/>
      <c r="B164" s="3"/>
      <c r="C164" s="3"/>
      <c r="D164" s="3"/>
      <c r="E164" s="3"/>
      <c r="F164" s="3"/>
      <c r="G164" s="3"/>
      <c r="H164" s="3"/>
      <c r="I164" s="3"/>
      <c r="J164" s="3"/>
      <c r="K164" s="3"/>
      <c r="L164" s="3"/>
      <c r="M164" s="3"/>
    </row>
    <row r="165" spans="1:13" x14ac:dyDescent="0.15">
      <c r="A165" s="3"/>
      <c r="B165" s="3"/>
      <c r="C165" s="3"/>
      <c r="D165" s="3"/>
      <c r="E165" s="3"/>
      <c r="F165" s="3"/>
      <c r="G165" s="3"/>
      <c r="H165" s="3"/>
      <c r="I165" s="3"/>
      <c r="J165" s="3"/>
      <c r="K165" s="3"/>
      <c r="L165" s="3"/>
      <c r="M165" s="3"/>
    </row>
    <row r="166" spans="1:13" x14ac:dyDescent="0.15">
      <c r="A166" s="3"/>
      <c r="B166" s="3"/>
      <c r="C166" s="3"/>
      <c r="D166" s="3"/>
      <c r="E166" s="3"/>
      <c r="F166" s="3"/>
      <c r="G166" s="3"/>
      <c r="H166" s="3"/>
      <c r="I166" s="3"/>
      <c r="J166" s="3"/>
      <c r="K166" s="3"/>
      <c r="L166" s="3"/>
      <c r="M166" s="3"/>
    </row>
    <row r="167" spans="1:13" x14ac:dyDescent="0.15">
      <c r="A167" s="3"/>
      <c r="B167" s="3"/>
      <c r="C167" s="3"/>
      <c r="D167" s="3"/>
      <c r="E167" s="3"/>
      <c r="F167" s="3"/>
      <c r="G167" s="3"/>
      <c r="H167" s="3"/>
      <c r="I167" s="3"/>
      <c r="J167" s="3"/>
      <c r="K167" s="3"/>
      <c r="L167" s="3"/>
      <c r="M167" s="3"/>
    </row>
    <row r="168" spans="1:13" x14ac:dyDescent="0.15">
      <c r="A168" s="3"/>
      <c r="B168" s="3"/>
      <c r="C168" s="3"/>
      <c r="D168" s="3"/>
      <c r="E168" s="3"/>
      <c r="F168" s="3"/>
      <c r="G168" s="3"/>
      <c r="H168" s="3"/>
      <c r="I168" s="3"/>
      <c r="J168" s="3"/>
      <c r="K168" s="3"/>
      <c r="L168" s="3"/>
      <c r="M168" s="3"/>
    </row>
    <row r="169" spans="1:13" x14ac:dyDescent="0.15">
      <c r="A169" s="3"/>
      <c r="B169" s="3"/>
      <c r="C169" s="3"/>
      <c r="D169" s="3"/>
      <c r="E169" s="3"/>
      <c r="F169" s="3"/>
      <c r="G169" s="3"/>
      <c r="H169" s="3"/>
      <c r="I169" s="3"/>
      <c r="J169" s="3"/>
      <c r="K169" s="3"/>
      <c r="L169" s="3"/>
      <c r="M169" s="3"/>
    </row>
    <row r="170" spans="1:13" x14ac:dyDescent="0.15">
      <c r="A170" s="3"/>
      <c r="B170" s="3"/>
      <c r="C170" s="3"/>
      <c r="D170" s="3"/>
      <c r="E170" s="3"/>
      <c r="F170" s="3"/>
      <c r="G170" s="3"/>
      <c r="H170" s="3"/>
      <c r="I170" s="3"/>
      <c r="J170" s="3"/>
      <c r="K170" s="3"/>
      <c r="L170" s="3"/>
      <c r="M170" s="3"/>
    </row>
    <row r="171" spans="1:13" x14ac:dyDescent="0.15">
      <c r="A171" s="3"/>
      <c r="B171" s="3"/>
      <c r="C171" s="3"/>
      <c r="D171" s="3"/>
      <c r="E171" s="3"/>
      <c r="F171" s="3"/>
      <c r="G171" s="3"/>
      <c r="H171" s="3"/>
      <c r="I171" s="3"/>
      <c r="J171" s="3"/>
      <c r="K171" s="3"/>
      <c r="L171" s="3"/>
      <c r="M171" s="3"/>
    </row>
    <row r="172" spans="1:13" x14ac:dyDescent="0.15">
      <c r="A172" s="3"/>
      <c r="B172" s="3"/>
      <c r="C172" s="3"/>
      <c r="D172" s="3"/>
      <c r="E172" s="3"/>
      <c r="F172" s="3"/>
      <c r="G172" s="3"/>
      <c r="H172" s="3"/>
      <c r="I172" s="3"/>
      <c r="J172" s="3"/>
      <c r="K172" s="3"/>
      <c r="L172" s="3"/>
      <c r="M172" s="3"/>
    </row>
    <row r="173" spans="1:13" x14ac:dyDescent="0.15">
      <c r="A173" s="3"/>
      <c r="B173" s="3"/>
      <c r="C173" s="3"/>
      <c r="D173" s="3"/>
      <c r="E173" s="3"/>
      <c r="F173" s="3"/>
      <c r="G173" s="3"/>
      <c r="H173" s="3"/>
      <c r="I173" s="3"/>
      <c r="J173" s="3"/>
      <c r="K173" s="3"/>
      <c r="L173" s="3"/>
      <c r="M173" s="3"/>
    </row>
    <row r="174" spans="1:13" x14ac:dyDescent="0.15">
      <c r="A174" s="3"/>
      <c r="B174" s="3"/>
      <c r="C174" s="3"/>
      <c r="D174" s="3"/>
      <c r="E174" s="3"/>
      <c r="F174" s="3"/>
      <c r="G174" s="3"/>
      <c r="H174" s="3"/>
      <c r="I174" s="3"/>
      <c r="J174" s="3"/>
      <c r="K174" s="3"/>
      <c r="L174" s="3"/>
      <c r="M174" s="3"/>
    </row>
    <row r="175" spans="1:13" x14ac:dyDescent="0.15">
      <c r="A175" s="3"/>
      <c r="B175" s="3"/>
      <c r="C175" s="3"/>
      <c r="D175" s="3"/>
      <c r="E175" s="3"/>
      <c r="F175" s="3"/>
      <c r="G175" s="3"/>
      <c r="H175" s="3"/>
      <c r="I175" s="3"/>
      <c r="J175" s="3"/>
      <c r="K175" s="3"/>
      <c r="L175" s="3"/>
      <c r="M175" s="3"/>
    </row>
    <row r="176" spans="1:13" x14ac:dyDescent="0.15">
      <c r="A176" s="3"/>
      <c r="B176" s="3"/>
      <c r="C176" s="3"/>
      <c r="D176" s="3"/>
      <c r="E176" s="3"/>
      <c r="F176" s="3"/>
      <c r="G176" s="3"/>
      <c r="H176" s="3"/>
      <c r="I176" s="3"/>
      <c r="J176" s="3"/>
      <c r="K176" s="3"/>
      <c r="L176" s="3"/>
      <c r="M176" s="3"/>
    </row>
    <row r="177" spans="1:13" x14ac:dyDescent="0.15">
      <c r="A177" s="3"/>
      <c r="B177" s="3"/>
      <c r="C177" s="3"/>
      <c r="D177" s="3"/>
      <c r="E177" s="3"/>
      <c r="F177" s="3"/>
      <c r="G177" s="3"/>
      <c r="H177" s="3"/>
      <c r="I177" s="3"/>
      <c r="J177" s="3"/>
      <c r="K177" s="3"/>
      <c r="L177" s="3"/>
      <c r="M177" s="3"/>
    </row>
    <row r="178" spans="1:13" x14ac:dyDescent="0.15">
      <c r="A178" s="3"/>
      <c r="B178" s="3"/>
      <c r="C178" s="3"/>
      <c r="D178" s="3"/>
      <c r="E178" s="3"/>
      <c r="F178" s="3"/>
      <c r="G178" s="3"/>
      <c r="H178" s="3"/>
      <c r="I178" s="3"/>
      <c r="J178" s="3"/>
      <c r="K178" s="3"/>
      <c r="L178" s="3"/>
      <c r="M178" s="3"/>
    </row>
    <row r="179" spans="1:13" x14ac:dyDescent="0.15">
      <c r="A179" s="3"/>
      <c r="B179" s="3"/>
      <c r="C179" s="3"/>
      <c r="D179" s="3"/>
      <c r="E179" s="3"/>
      <c r="F179" s="3"/>
      <c r="G179" s="3"/>
      <c r="H179" s="3"/>
      <c r="I179" s="3"/>
      <c r="J179" s="3"/>
      <c r="K179" s="3"/>
      <c r="L179" s="3"/>
      <c r="M179" s="3"/>
    </row>
    <row r="180" spans="1:13" x14ac:dyDescent="0.15">
      <c r="A180" s="3"/>
      <c r="B180" s="3"/>
      <c r="C180" s="3"/>
      <c r="D180" s="3"/>
      <c r="E180" s="3"/>
      <c r="F180" s="3"/>
      <c r="G180" s="3"/>
      <c r="H180" s="3"/>
      <c r="I180" s="3"/>
      <c r="J180" s="3"/>
      <c r="K180" s="3"/>
      <c r="L180" s="3"/>
      <c r="M180" s="3"/>
    </row>
    <row r="181" spans="1:13" x14ac:dyDescent="0.15">
      <c r="A181" s="3"/>
      <c r="B181" s="3"/>
      <c r="C181" s="3"/>
      <c r="D181" s="3"/>
      <c r="E181" s="3"/>
      <c r="F181" s="3"/>
      <c r="G181" s="3"/>
      <c r="H181" s="3"/>
      <c r="I181" s="3"/>
      <c r="J181" s="3"/>
      <c r="K181" s="3"/>
      <c r="L181" s="3"/>
      <c r="M181" s="3"/>
    </row>
    <row r="182" spans="1:13" x14ac:dyDescent="0.15">
      <c r="A182" s="3"/>
      <c r="B182" s="3"/>
      <c r="C182" s="3"/>
      <c r="D182" s="3"/>
      <c r="E182" s="3"/>
      <c r="F182" s="3"/>
      <c r="G182" s="3"/>
      <c r="H182" s="3"/>
      <c r="I182" s="3"/>
      <c r="J182" s="3"/>
      <c r="K182" s="3"/>
      <c r="L182" s="3"/>
      <c r="M182" s="3"/>
    </row>
    <row r="183" spans="1:13" x14ac:dyDescent="0.15">
      <c r="A183" s="3"/>
      <c r="B183" s="3"/>
      <c r="C183" s="3"/>
      <c r="D183" s="3"/>
      <c r="E183" s="3"/>
      <c r="F183" s="3"/>
      <c r="G183" s="3"/>
      <c r="H183" s="3"/>
      <c r="I183" s="3"/>
      <c r="J183" s="3"/>
      <c r="K183" s="3"/>
      <c r="L183" s="3"/>
      <c r="M183" s="3"/>
    </row>
    <row r="184" spans="1:13" x14ac:dyDescent="0.15">
      <c r="A184" s="3"/>
      <c r="B184" s="3"/>
      <c r="C184" s="3"/>
      <c r="D184" s="3"/>
      <c r="E184" s="3"/>
      <c r="F184" s="3"/>
      <c r="G184" s="3"/>
      <c r="H184" s="3"/>
      <c r="I184" s="3"/>
      <c r="J184" s="3"/>
      <c r="K184" s="3"/>
      <c r="L184" s="3"/>
      <c r="M184" s="3"/>
    </row>
    <row r="185" spans="1:13" x14ac:dyDescent="0.15">
      <c r="A185" s="3"/>
      <c r="B185" s="3"/>
      <c r="C185" s="3"/>
      <c r="D185" s="3"/>
      <c r="E185" s="3"/>
      <c r="F185" s="3"/>
      <c r="G185" s="3"/>
      <c r="H185" s="3"/>
      <c r="I185" s="3"/>
      <c r="J185" s="3"/>
      <c r="K185" s="3"/>
      <c r="L185" s="3"/>
      <c r="M185" s="3"/>
    </row>
    <row r="186" spans="1:13" x14ac:dyDescent="0.15">
      <c r="A186" s="3"/>
      <c r="B186" s="3"/>
      <c r="C186" s="3"/>
      <c r="D186" s="3"/>
      <c r="E186" s="3"/>
      <c r="F186" s="3"/>
      <c r="G186" s="3"/>
      <c r="H186" s="3"/>
      <c r="I186" s="3"/>
      <c r="J186" s="3"/>
      <c r="K186" s="3"/>
      <c r="L186" s="3"/>
      <c r="M186" s="3"/>
    </row>
    <row r="187" spans="1:13" x14ac:dyDescent="0.15">
      <c r="A187" s="3"/>
      <c r="B187" s="3"/>
      <c r="C187" s="3"/>
      <c r="D187" s="3"/>
      <c r="E187" s="3"/>
      <c r="F187" s="3"/>
      <c r="G187" s="3"/>
      <c r="H187" s="3"/>
      <c r="I187" s="3"/>
      <c r="J187" s="3"/>
      <c r="K187" s="3"/>
      <c r="L187" s="3"/>
      <c r="M187" s="3"/>
    </row>
    <row r="188" spans="1:13" x14ac:dyDescent="0.15">
      <c r="A188" s="3"/>
      <c r="B188" s="3"/>
      <c r="C188" s="3"/>
      <c r="D188" s="3"/>
      <c r="E188" s="3"/>
      <c r="F188" s="3"/>
      <c r="G188" s="3"/>
      <c r="H188" s="3"/>
      <c r="I188" s="3"/>
      <c r="J188" s="3"/>
      <c r="K188" s="3"/>
      <c r="L188" s="3"/>
      <c r="M188" s="3"/>
    </row>
    <row r="189" spans="1:13" x14ac:dyDescent="0.15">
      <c r="A189" s="3"/>
      <c r="B189" s="3"/>
      <c r="C189" s="3"/>
      <c r="D189" s="3"/>
      <c r="E189" s="3"/>
      <c r="F189" s="3"/>
      <c r="G189" s="3"/>
      <c r="H189" s="3"/>
      <c r="I189" s="3"/>
      <c r="J189" s="3"/>
      <c r="K189" s="3"/>
      <c r="L189" s="3"/>
      <c r="M189" s="3"/>
    </row>
    <row r="190" spans="1:13" x14ac:dyDescent="0.15">
      <c r="A190" s="3"/>
      <c r="B190" s="3"/>
      <c r="C190" s="3"/>
      <c r="D190" s="3"/>
      <c r="E190" s="3"/>
      <c r="F190" s="3"/>
      <c r="G190" s="3"/>
      <c r="H190" s="3"/>
      <c r="I190" s="3"/>
      <c r="J190" s="3"/>
      <c r="K190" s="3"/>
      <c r="L190" s="3"/>
      <c r="M190" s="3"/>
    </row>
    <row r="191" spans="1:13" x14ac:dyDescent="0.15">
      <c r="A191" s="3"/>
      <c r="B191" s="3"/>
      <c r="C191" s="3"/>
      <c r="D191" s="3"/>
      <c r="E191" s="3"/>
      <c r="F191" s="3"/>
      <c r="G191" s="3"/>
      <c r="H191" s="3"/>
      <c r="I191" s="3"/>
      <c r="J191" s="3"/>
      <c r="K191" s="3"/>
      <c r="L191" s="3"/>
      <c r="M191" s="3"/>
    </row>
    <row r="192" spans="1:13" x14ac:dyDescent="0.15">
      <c r="A192" s="3"/>
      <c r="B192" s="3"/>
      <c r="C192" s="3"/>
      <c r="D192" s="3"/>
      <c r="E192" s="3"/>
      <c r="F192" s="3"/>
      <c r="G192" s="3"/>
      <c r="H192" s="3"/>
      <c r="I192" s="3"/>
      <c r="J192" s="3"/>
      <c r="K192" s="3"/>
      <c r="L192" s="3"/>
      <c r="M192" s="3"/>
    </row>
    <row r="193" spans="1:13" x14ac:dyDescent="0.15">
      <c r="A193" s="3"/>
      <c r="B193" s="3"/>
      <c r="C193" s="3"/>
      <c r="D193" s="3"/>
      <c r="E193" s="3"/>
      <c r="F193" s="3"/>
      <c r="G193" s="3"/>
      <c r="H193" s="3"/>
      <c r="I193" s="3"/>
      <c r="J193" s="3"/>
      <c r="K193" s="3"/>
      <c r="L193" s="3"/>
      <c r="M193" s="3"/>
    </row>
    <row r="194" spans="1:13" x14ac:dyDescent="0.15">
      <c r="A194" s="3"/>
      <c r="B194" s="3"/>
      <c r="C194" s="3"/>
      <c r="D194" s="3"/>
      <c r="E194" s="3"/>
      <c r="F194" s="3"/>
      <c r="G194" s="3"/>
      <c r="H194" s="3"/>
      <c r="I194" s="3"/>
      <c r="J194" s="3"/>
      <c r="K194" s="3"/>
      <c r="L194" s="3"/>
      <c r="M194" s="3"/>
    </row>
    <row r="195" spans="1:13" x14ac:dyDescent="0.15">
      <c r="A195" s="3"/>
      <c r="B195" s="3"/>
      <c r="C195" s="3"/>
      <c r="D195" s="3"/>
      <c r="E195" s="3"/>
      <c r="F195" s="3"/>
      <c r="G195" s="3"/>
      <c r="H195" s="3"/>
      <c r="I195" s="3"/>
      <c r="J195" s="3"/>
      <c r="K195" s="3"/>
      <c r="L195" s="3"/>
      <c r="M195" s="3"/>
    </row>
    <row r="196" spans="1:13" x14ac:dyDescent="0.15">
      <c r="A196" s="3"/>
      <c r="B196" s="3"/>
      <c r="C196" s="3"/>
      <c r="D196" s="3"/>
      <c r="E196" s="3"/>
      <c r="F196" s="3"/>
      <c r="G196" s="3"/>
      <c r="H196" s="3"/>
      <c r="I196" s="3"/>
      <c r="J196" s="3"/>
      <c r="K196" s="3"/>
      <c r="L196" s="3"/>
      <c r="M196" s="3"/>
    </row>
    <row r="197" spans="1:13" x14ac:dyDescent="0.15">
      <c r="A197" s="3"/>
      <c r="B197" s="3"/>
      <c r="C197" s="3"/>
      <c r="D197" s="3"/>
      <c r="E197" s="3"/>
      <c r="F197" s="3"/>
      <c r="G197" s="3"/>
      <c r="H197" s="3"/>
      <c r="I197" s="3"/>
      <c r="J197" s="3"/>
      <c r="K197" s="3"/>
      <c r="L197" s="3"/>
      <c r="M197" s="3"/>
    </row>
    <row r="198" spans="1:13" x14ac:dyDescent="0.15">
      <c r="A198" s="3"/>
      <c r="B198" s="3"/>
      <c r="C198" s="3"/>
      <c r="D198" s="3"/>
      <c r="E198" s="3"/>
      <c r="F198" s="3"/>
      <c r="G198" s="3"/>
      <c r="H198" s="3"/>
      <c r="I198" s="3"/>
      <c r="J198" s="3"/>
      <c r="K198" s="3"/>
      <c r="L198" s="3"/>
      <c r="M198" s="3"/>
    </row>
    <row r="199" spans="1:13" x14ac:dyDescent="0.15">
      <c r="A199" s="3"/>
      <c r="B199" s="3"/>
      <c r="C199" s="3"/>
      <c r="D199" s="3"/>
      <c r="E199" s="3"/>
      <c r="F199" s="3"/>
      <c r="G199" s="3"/>
      <c r="H199" s="3"/>
      <c r="I199" s="3"/>
      <c r="J199" s="3"/>
      <c r="K199" s="3"/>
      <c r="L199" s="3"/>
      <c r="M199" s="3"/>
    </row>
    <row r="200" spans="1:13" x14ac:dyDescent="0.15">
      <c r="A200" s="3"/>
      <c r="B200" s="3"/>
      <c r="C200" s="3"/>
      <c r="D200" s="3"/>
      <c r="E200" s="3"/>
      <c r="F200" s="3"/>
      <c r="G200" s="3"/>
      <c r="H200" s="3"/>
      <c r="I200" s="3"/>
      <c r="J200" s="3"/>
      <c r="K200" s="3"/>
      <c r="L200" s="3"/>
      <c r="M200" s="3"/>
    </row>
    <row r="201" spans="1:13" x14ac:dyDescent="0.15">
      <c r="A201" s="3"/>
      <c r="B201" s="3"/>
      <c r="C201" s="3"/>
      <c r="D201" s="3"/>
      <c r="E201" s="3"/>
      <c r="F201" s="3"/>
      <c r="G201" s="3"/>
      <c r="H201" s="3"/>
      <c r="I201" s="3"/>
      <c r="J201" s="3"/>
      <c r="K201" s="3"/>
      <c r="L201" s="3"/>
      <c r="M201" s="3"/>
    </row>
    <row r="202" spans="1:13" x14ac:dyDescent="0.15">
      <c r="A202" s="3"/>
      <c r="B202" s="3"/>
      <c r="C202" s="3"/>
      <c r="D202" s="3"/>
      <c r="E202" s="3"/>
      <c r="F202" s="3"/>
      <c r="G202" s="3"/>
      <c r="H202" s="3"/>
      <c r="I202" s="3"/>
      <c r="J202" s="3"/>
      <c r="K202" s="3"/>
      <c r="L202" s="3"/>
      <c r="M202" s="3"/>
    </row>
    <row r="203" spans="1:13" x14ac:dyDescent="0.15">
      <c r="A203" s="3"/>
      <c r="B203" s="3"/>
      <c r="C203" s="3"/>
      <c r="D203" s="3"/>
      <c r="E203" s="3"/>
      <c r="F203" s="3"/>
      <c r="G203" s="3"/>
      <c r="H203" s="3"/>
      <c r="I203" s="3"/>
      <c r="J203" s="3"/>
      <c r="K203" s="3"/>
      <c r="L203" s="3"/>
      <c r="M203" s="3"/>
    </row>
    <row r="204" spans="1:13" x14ac:dyDescent="0.15">
      <c r="A204" s="3"/>
      <c r="B204" s="3"/>
      <c r="C204" s="3"/>
      <c r="D204" s="3"/>
      <c r="E204" s="3"/>
      <c r="F204" s="3"/>
      <c r="G204" s="3"/>
      <c r="H204" s="3"/>
      <c r="I204" s="3"/>
      <c r="J204" s="3"/>
      <c r="K204" s="3"/>
      <c r="L204" s="3"/>
      <c r="M204" s="3"/>
    </row>
    <row r="205" spans="1:13" x14ac:dyDescent="0.15">
      <c r="A205" s="3"/>
      <c r="B205" s="3"/>
      <c r="C205" s="3"/>
      <c r="D205" s="3"/>
      <c r="E205" s="3"/>
      <c r="F205" s="3"/>
      <c r="G205" s="3"/>
      <c r="H205" s="3"/>
      <c r="I205" s="3"/>
      <c r="J205" s="3"/>
      <c r="K205" s="3"/>
      <c r="L205" s="3"/>
      <c r="M205" s="3"/>
    </row>
    <row r="206" spans="1:13" x14ac:dyDescent="0.15">
      <c r="A206" s="3"/>
      <c r="B206" s="3"/>
      <c r="C206" s="3"/>
      <c r="D206" s="3"/>
      <c r="E206" s="3"/>
      <c r="F206" s="3"/>
      <c r="G206" s="3"/>
      <c r="H206" s="3"/>
      <c r="I206" s="3"/>
      <c r="J206" s="3"/>
      <c r="K206" s="3"/>
      <c r="L206" s="3"/>
      <c r="M206" s="3"/>
    </row>
    <row r="207" spans="1:13" x14ac:dyDescent="0.15">
      <c r="A207" s="3"/>
      <c r="B207" s="3"/>
      <c r="C207" s="3"/>
      <c r="D207" s="3"/>
      <c r="E207" s="3"/>
      <c r="F207" s="3"/>
      <c r="G207" s="3"/>
      <c r="H207" s="3"/>
      <c r="I207" s="3"/>
      <c r="J207" s="3"/>
      <c r="K207" s="3"/>
      <c r="L207" s="3"/>
      <c r="M207" s="3"/>
    </row>
    <row r="208" spans="1:13" x14ac:dyDescent="0.15">
      <c r="A208" s="3"/>
      <c r="B208" s="3"/>
      <c r="C208" s="3"/>
      <c r="D208" s="3"/>
      <c r="E208" s="3"/>
      <c r="F208" s="3"/>
      <c r="G208" s="3"/>
      <c r="H208" s="3"/>
      <c r="I208" s="3"/>
      <c r="J208" s="3"/>
      <c r="K208" s="3"/>
      <c r="L208" s="3"/>
      <c r="M208" s="3"/>
    </row>
    <row r="209" spans="1:13" x14ac:dyDescent="0.15">
      <c r="A209" s="3"/>
      <c r="B209" s="3"/>
      <c r="C209" s="3"/>
      <c r="D209" s="3"/>
      <c r="E209" s="3"/>
      <c r="F209" s="3"/>
      <c r="G209" s="3"/>
      <c r="H209" s="3"/>
      <c r="I209" s="3"/>
      <c r="J209" s="3"/>
      <c r="K209" s="3"/>
      <c r="L209" s="3"/>
      <c r="M209" s="3"/>
    </row>
    <row r="210" spans="1:13" x14ac:dyDescent="0.15">
      <c r="A210" s="3"/>
      <c r="B210" s="3"/>
      <c r="C210" s="3"/>
      <c r="D210" s="3"/>
      <c r="E210" s="3"/>
      <c r="F210" s="3"/>
      <c r="G210" s="3"/>
      <c r="H210" s="3"/>
      <c r="I210" s="3"/>
      <c r="J210" s="3"/>
      <c r="K210" s="3"/>
      <c r="L210" s="3"/>
      <c r="M210" s="3"/>
    </row>
    <row r="211" spans="1:13" x14ac:dyDescent="0.15">
      <c r="A211" s="3"/>
      <c r="B211" s="3"/>
      <c r="C211" s="3"/>
      <c r="D211" s="3"/>
      <c r="E211" s="3"/>
      <c r="F211" s="3"/>
      <c r="G211" s="3"/>
      <c r="H211" s="3"/>
      <c r="I211" s="3"/>
      <c r="J211" s="3"/>
      <c r="K211" s="3"/>
      <c r="L211" s="3"/>
      <c r="M211" s="3"/>
    </row>
    <row r="212" spans="1:13" x14ac:dyDescent="0.15">
      <c r="A212" s="3"/>
      <c r="B212" s="3"/>
      <c r="C212" s="3"/>
      <c r="D212" s="3"/>
      <c r="E212" s="3"/>
      <c r="F212" s="3"/>
      <c r="G212" s="3"/>
      <c r="H212" s="3"/>
      <c r="I212" s="3"/>
      <c r="J212" s="3"/>
      <c r="K212" s="3"/>
      <c r="L212" s="3"/>
      <c r="M212" s="3"/>
    </row>
    <row r="213" spans="1:13" x14ac:dyDescent="0.15">
      <c r="A213" s="3"/>
      <c r="B213" s="3"/>
      <c r="C213" s="3"/>
      <c r="D213" s="3"/>
      <c r="E213" s="3"/>
      <c r="F213" s="3"/>
      <c r="G213" s="3"/>
      <c r="H213" s="3"/>
      <c r="I213" s="3"/>
      <c r="J213" s="3"/>
      <c r="K213" s="3"/>
      <c r="L213" s="3"/>
      <c r="M213" s="3"/>
    </row>
    <row r="214" spans="1:13" x14ac:dyDescent="0.15">
      <c r="A214" s="3"/>
      <c r="B214" s="3"/>
      <c r="C214" s="3"/>
      <c r="D214" s="3"/>
      <c r="E214" s="3"/>
      <c r="F214" s="3"/>
      <c r="G214" s="3"/>
      <c r="H214" s="3"/>
      <c r="I214" s="3"/>
      <c r="J214" s="3"/>
      <c r="K214" s="3"/>
      <c r="L214" s="3"/>
      <c r="M214" s="3"/>
    </row>
    <row r="215" spans="1:13" x14ac:dyDescent="0.15">
      <c r="A215" s="3"/>
      <c r="B215" s="3"/>
      <c r="C215" s="3"/>
      <c r="D215" s="3"/>
      <c r="E215" s="3"/>
      <c r="F215" s="3"/>
      <c r="G215" s="3"/>
      <c r="H215" s="3"/>
      <c r="I215" s="3"/>
      <c r="J215" s="3"/>
      <c r="K215" s="3"/>
      <c r="L215" s="3"/>
      <c r="M215" s="3"/>
    </row>
    <row r="216" spans="1:13" x14ac:dyDescent="0.15">
      <c r="A216" s="3"/>
      <c r="B216" s="3"/>
      <c r="C216" s="3"/>
      <c r="D216" s="3"/>
      <c r="E216" s="3"/>
      <c r="F216" s="3"/>
      <c r="G216" s="3"/>
      <c r="H216" s="3"/>
      <c r="I216" s="3"/>
      <c r="J216" s="3"/>
      <c r="K216" s="3"/>
      <c r="L216" s="3"/>
      <c r="M216" s="3"/>
    </row>
    <row r="217" spans="1:13" x14ac:dyDescent="0.15">
      <c r="A217" s="3"/>
      <c r="B217" s="3"/>
      <c r="C217" s="3"/>
      <c r="D217" s="3"/>
      <c r="E217" s="3"/>
      <c r="F217" s="3"/>
      <c r="G217" s="3"/>
      <c r="H217" s="3"/>
      <c r="I217" s="3"/>
      <c r="J217" s="3"/>
      <c r="K217" s="3"/>
      <c r="L217" s="3"/>
      <c r="M217" s="3"/>
    </row>
    <row r="218" spans="1:13" x14ac:dyDescent="0.15">
      <c r="A218" s="3"/>
      <c r="B218" s="3"/>
      <c r="C218" s="3"/>
      <c r="D218" s="3"/>
      <c r="E218" s="3"/>
      <c r="F218" s="3"/>
      <c r="G218" s="3"/>
      <c r="H218" s="3"/>
      <c r="I218" s="3"/>
      <c r="J218" s="3"/>
      <c r="K218" s="3"/>
      <c r="L218" s="3"/>
      <c r="M218" s="3"/>
    </row>
    <row r="219" spans="1:13" x14ac:dyDescent="0.15">
      <c r="A219" s="3"/>
      <c r="B219" s="3"/>
      <c r="C219" s="3"/>
      <c r="D219" s="3"/>
      <c r="E219" s="3"/>
      <c r="F219" s="3"/>
      <c r="G219" s="3"/>
      <c r="H219" s="3"/>
      <c r="I219" s="3"/>
      <c r="J219" s="3"/>
      <c r="K219" s="3"/>
      <c r="L219" s="3"/>
      <c r="M219" s="3"/>
    </row>
    <row r="220" spans="1:13" x14ac:dyDescent="0.15">
      <c r="A220" s="3"/>
      <c r="B220" s="3"/>
      <c r="C220" s="3"/>
      <c r="D220" s="3"/>
      <c r="E220" s="3"/>
      <c r="F220" s="3"/>
      <c r="G220" s="3"/>
      <c r="H220" s="3"/>
      <c r="I220" s="3"/>
      <c r="J220" s="3"/>
      <c r="K220" s="3"/>
      <c r="L220" s="3"/>
      <c r="M220" s="3"/>
    </row>
    <row r="221" spans="1:13" x14ac:dyDescent="0.15">
      <c r="A221" s="3"/>
      <c r="B221" s="3"/>
      <c r="C221" s="3"/>
      <c r="D221" s="3"/>
      <c r="E221" s="3"/>
      <c r="F221" s="3"/>
      <c r="G221" s="3"/>
      <c r="H221" s="3"/>
      <c r="I221" s="3"/>
      <c r="J221" s="3"/>
      <c r="K221" s="3"/>
      <c r="L221" s="3"/>
      <c r="M221" s="3"/>
    </row>
    <row r="222" spans="1:13" x14ac:dyDescent="0.15">
      <c r="A222" s="3"/>
      <c r="B222" s="3"/>
      <c r="C222" s="3"/>
      <c r="D222" s="3"/>
      <c r="E222" s="3"/>
      <c r="F222" s="3"/>
      <c r="G222" s="3"/>
      <c r="H222" s="3"/>
      <c r="I222" s="3"/>
      <c r="J222" s="3"/>
      <c r="K222" s="3"/>
      <c r="L222" s="3"/>
      <c r="M222" s="3"/>
    </row>
    <row r="223" spans="1:13" x14ac:dyDescent="0.15">
      <c r="A223" s="3"/>
      <c r="B223" s="3"/>
      <c r="C223" s="3"/>
      <c r="D223" s="3"/>
      <c r="E223" s="3"/>
      <c r="F223" s="3"/>
      <c r="G223" s="3"/>
      <c r="H223" s="3"/>
      <c r="I223" s="3"/>
      <c r="J223" s="3"/>
      <c r="K223" s="3"/>
      <c r="L223" s="3"/>
      <c r="M223" s="3"/>
    </row>
    <row r="224" spans="1:13" x14ac:dyDescent="0.15">
      <c r="A224" s="3"/>
      <c r="B224" s="3"/>
      <c r="C224" s="3"/>
      <c r="D224" s="3"/>
      <c r="E224" s="3"/>
      <c r="F224" s="3"/>
      <c r="G224" s="3"/>
      <c r="H224" s="3"/>
      <c r="I224" s="3"/>
      <c r="J224" s="3"/>
      <c r="K224" s="3"/>
      <c r="L224" s="3"/>
      <c r="M224" s="3"/>
    </row>
    <row r="225" spans="1:13" x14ac:dyDescent="0.15">
      <c r="A225" s="3"/>
      <c r="B225" s="3"/>
      <c r="C225" s="3"/>
      <c r="D225" s="3"/>
      <c r="E225" s="3"/>
      <c r="F225" s="3"/>
      <c r="G225" s="3"/>
      <c r="H225" s="3"/>
      <c r="I225" s="3"/>
      <c r="J225" s="3"/>
      <c r="K225" s="3"/>
      <c r="L225" s="3"/>
      <c r="M225" s="3"/>
    </row>
    <row r="226" spans="1:13" x14ac:dyDescent="0.15">
      <c r="A226" s="3"/>
      <c r="B226" s="3"/>
      <c r="C226" s="3"/>
      <c r="D226" s="3"/>
      <c r="E226" s="3"/>
      <c r="F226" s="3"/>
      <c r="G226" s="3"/>
      <c r="H226" s="3"/>
      <c r="I226" s="3"/>
      <c r="J226" s="3"/>
      <c r="K226" s="3"/>
      <c r="L226" s="3"/>
      <c r="M226" s="3"/>
    </row>
    <row r="227" spans="1:13" x14ac:dyDescent="0.15">
      <c r="A227" s="3"/>
      <c r="B227" s="3"/>
      <c r="C227" s="3"/>
      <c r="D227" s="3"/>
      <c r="E227" s="3"/>
      <c r="F227" s="3"/>
      <c r="G227" s="3"/>
      <c r="H227" s="3"/>
      <c r="I227" s="3"/>
      <c r="J227" s="3"/>
      <c r="K227" s="3"/>
      <c r="L227" s="3"/>
      <c r="M227" s="3"/>
    </row>
    <row r="228" spans="1:13" x14ac:dyDescent="0.15">
      <c r="A228" s="3"/>
      <c r="B228" s="3"/>
      <c r="C228" s="3"/>
      <c r="D228" s="3"/>
      <c r="E228" s="3"/>
      <c r="F228" s="3"/>
      <c r="G228" s="3"/>
      <c r="H228" s="3"/>
      <c r="I228" s="3"/>
      <c r="J228" s="3"/>
      <c r="K228" s="3"/>
      <c r="L228" s="3"/>
      <c r="M228" s="3"/>
    </row>
    <row r="229" spans="1:13" x14ac:dyDescent="0.15">
      <c r="A229" s="3"/>
      <c r="B229" s="3"/>
      <c r="C229" s="3"/>
      <c r="D229" s="3"/>
      <c r="E229" s="3"/>
      <c r="F229" s="3"/>
      <c r="G229" s="3"/>
      <c r="H229" s="3"/>
      <c r="I229" s="3"/>
      <c r="J229" s="3"/>
      <c r="K229" s="3"/>
      <c r="L229" s="3"/>
      <c r="M229" s="3"/>
    </row>
    <row r="230" spans="1:13" x14ac:dyDescent="0.15">
      <c r="A230" s="3"/>
      <c r="B230" s="3"/>
      <c r="C230" s="3"/>
      <c r="D230" s="3"/>
      <c r="E230" s="3"/>
      <c r="F230" s="3"/>
      <c r="G230" s="3"/>
      <c r="H230" s="3"/>
      <c r="I230" s="3"/>
      <c r="J230" s="3"/>
      <c r="K230" s="3"/>
      <c r="L230" s="3"/>
      <c r="M230" s="3"/>
    </row>
    <row r="231" spans="1:13" x14ac:dyDescent="0.15">
      <c r="A231" s="3"/>
      <c r="B231" s="3"/>
      <c r="C231" s="3"/>
      <c r="D231" s="3"/>
      <c r="E231" s="3"/>
      <c r="F231" s="3"/>
      <c r="G231" s="3"/>
      <c r="H231" s="3"/>
      <c r="I231" s="3"/>
      <c r="J231" s="3"/>
      <c r="K231" s="3"/>
      <c r="L231" s="3"/>
      <c r="M231" s="3"/>
    </row>
    <row r="232" spans="1:13" x14ac:dyDescent="0.15">
      <c r="A232" s="3"/>
      <c r="B232" s="3"/>
      <c r="C232" s="3"/>
      <c r="D232" s="3"/>
      <c r="E232" s="3"/>
      <c r="F232" s="3"/>
      <c r="G232" s="3"/>
      <c r="H232" s="3"/>
      <c r="I232" s="3"/>
      <c r="J232" s="3"/>
      <c r="K232" s="3"/>
      <c r="L232" s="3"/>
      <c r="M232" s="3"/>
    </row>
    <row r="233" spans="1:13" x14ac:dyDescent="0.15">
      <c r="A233" s="3"/>
      <c r="B233" s="3"/>
      <c r="C233" s="3"/>
      <c r="D233" s="3"/>
      <c r="E233" s="3"/>
      <c r="F233" s="3"/>
      <c r="G233" s="3"/>
      <c r="H233" s="3"/>
      <c r="I233" s="3"/>
      <c r="J233" s="3"/>
      <c r="K233" s="3"/>
      <c r="L233" s="3"/>
      <c r="M233" s="3"/>
    </row>
    <row r="234" spans="1:13" x14ac:dyDescent="0.15">
      <c r="A234" s="3"/>
      <c r="B234" s="3"/>
      <c r="C234" s="3"/>
      <c r="D234" s="3"/>
      <c r="E234" s="3"/>
      <c r="F234" s="3"/>
      <c r="G234" s="3"/>
      <c r="H234" s="3"/>
      <c r="I234" s="3"/>
      <c r="J234" s="3"/>
      <c r="K234" s="3"/>
      <c r="L234" s="3"/>
      <c r="M234" s="3"/>
    </row>
    <row r="235" spans="1:13" x14ac:dyDescent="0.15">
      <c r="A235" s="3"/>
      <c r="B235" s="3"/>
      <c r="C235" s="3"/>
      <c r="D235" s="3"/>
      <c r="E235" s="3"/>
      <c r="F235" s="3"/>
      <c r="G235" s="3"/>
      <c r="H235" s="3"/>
      <c r="I235" s="3"/>
      <c r="J235" s="3"/>
      <c r="K235" s="3"/>
      <c r="L235" s="3"/>
      <c r="M235" s="3"/>
    </row>
    <row r="236" spans="1:13" x14ac:dyDescent="0.15">
      <c r="A236" s="3"/>
      <c r="B236" s="3"/>
      <c r="C236" s="3"/>
      <c r="D236" s="3"/>
      <c r="E236" s="3"/>
      <c r="F236" s="3"/>
      <c r="G236" s="3"/>
      <c r="H236" s="3"/>
      <c r="I236" s="3"/>
      <c r="J236" s="3"/>
      <c r="K236" s="3"/>
      <c r="L236" s="3"/>
      <c r="M236" s="3"/>
    </row>
    <row r="237" spans="1:13" x14ac:dyDescent="0.15">
      <c r="A237" s="3"/>
      <c r="B237" s="3"/>
      <c r="C237" s="3"/>
      <c r="D237" s="3"/>
      <c r="E237" s="3"/>
      <c r="F237" s="3"/>
      <c r="G237" s="3"/>
      <c r="H237" s="3"/>
      <c r="I237" s="3"/>
      <c r="J237" s="3"/>
      <c r="K237" s="3"/>
      <c r="L237" s="3"/>
      <c r="M237" s="3"/>
    </row>
    <row r="238" spans="1:13" x14ac:dyDescent="0.15">
      <c r="A238" s="3"/>
      <c r="B238" s="3"/>
      <c r="C238" s="3"/>
      <c r="D238" s="3"/>
      <c r="E238" s="3"/>
      <c r="F238" s="3"/>
      <c r="G238" s="3"/>
      <c r="H238" s="3"/>
      <c r="I238" s="3"/>
      <c r="J238" s="3"/>
      <c r="K238" s="3"/>
      <c r="L238" s="3"/>
      <c r="M238" s="3"/>
    </row>
    <row r="239" spans="1:13" x14ac:dyDescent="0.15">
      <c r="A239" s="3"/>
      <c r="B239" s="3"/>
      <c r="C239" s="3"/>
      <c r="D239" s="3"/>
      <c r="E239" s="3"/>
      <c r="F239" s="3"/>
      <c r="G239" s="3"/>
      <c r="H239" s="3"/>
      <c r="I239" s="3"/>
      <c r="J239" s="3"/>
      <c r="K239" s="3"/>
      <c r="L239" s="3"/>
      <c r="M239" s="3"/>
    </row>
    <row r="240" spans="1:13" x14ac:dyDescent="0.15">
      <c r="A240" s="3"/>
      <c r="B240" s="3"/>
      <c r="C240" s="3"/>
      <c r="D240" s="3"/>
      <c r="E240" s="3"/>
      <c r="F240" s="3"/>
      <c r="G240" s="3"/>
      <c r="H240" s="3"/>
      <c r="I240" s="3"/>
      <c r="J240" s="3"/>
      <c r="K240" s="3"/>
      <c r="L240" s="3"/>
      <c r="M240" s="3"/>
    </row>
    <row r="241" spans="1:13" x14ac:dyDescent="0.15">
      <c r="A241" s="3"/>
      <c r="B241" s="3"/>
      <c r="C241" s="3"/>
      <c r="D241" s="3"/>
      <c r="E241" s="3"/>
      <c r="F241" s="3"/>
      <c r="G241" s="3"/>
      <c r="H241" s="3"/>
      <c r="I241" s="3"/>
      <c r="J241" s="3"/>
      <c r="K241" s="3"/>
      <c r="L241" s="3"/>
      <c r="M241" s="3"/>
    </row>
    <row r="242" spans="1:13" x14ac:dyDescent="0.15">
      <c r="A242" s="3"/>
      <c r="B242" s="3"/>
      <c r="C242" s="3"/>
      <c r="D242" s="3"/>
      <c r="E242" s="3"/>
      <c r="F242" s="3"/>
      <c r="G242" s="3"/>
      <c r="H242" s="3"/>
      <c r="I242" s="3"/>
      <c r="J242" s="3"/>
      <c r="K242" s="3"/>
      <c r="L242" s="3"/>
      <c r="M242" s="3"/>
    </row>
    <row r="243" spans="1:13" x14ac:dyDescent="0.15">
      <c r="A243" s="3"/>
      <c r="B243" s="3"/>
      <c r="C243" s="3"/>
      <c r="D243" s="3"/>
      <c r="E243" s="3"/>
      <c r="F243" s="3"/>
      <c r="G243" s="3"/>
      <c r="H243" s="3"/>
      <c r="I243" s="3"/>
      <c r="J243" s="3"/>
      <c r="K243" s="3"/>
      <c r="L243" s="3"/>
      <c r="M243" s="3"/>
    </row>
    <row r="244" spans="1:13" x14ac:dyDescent="0.15">
      <c r="A244" s="3"/>
      <c r="B244" s="3"/>
      <c r="C244" s="3"/>
      <c r="D244" s="3"/>
      <c r="E244" s="3"/>
      <c r="F244" s="3"/>
      <c r="G244" s="3"/>
      <c r="H244" s="3"/>
      <c r="I244" s="3"/>
      <c r="J244" s="3"/>
      <c r="K244" s="3"/>
      <c r="L244" s="3"/>
      <c r="M244" s="3"/>
    </row>
    <row r="245" spans="1:13" x14ac:dyDescent="0.15">
      <c r="A245" s="3"/>
      <c r="B245" s="3"/>
      <c r="C245" s="3"/>
      <c r="D245" s="3"/>
      <c r="E245" s="3"/>
      <c r="F245" s="3"/>
      <c r="G245" s="3"/>
      <c r="H245" s="3"/>
      <c r="I245" s="3"/>
      <c r="J245" s="3"/>
      <c r="K245" s="3"/>
      <c r="L245" s="3"/>
      <c r="M245" s="3"/>
    </row>
    <row r="246" spans="1:13" x14ac:dyDescent="0.15">
      <c r="A246" s="3"/>
      <c r="B246" s="3"/>
      <c r="C246" s="3"/>
      <c r="D246" s="3"/>
      <c r="E246" s="3"/>
      <c r="F246" s="3"/>
      <c r="G246" s="3"/>
      <c r="H246" s="3"/>
      <c r="I246" s="3"/>
      <c r="J246" s="3"/>
      <c r="K246" s="3"/>
      <c r="L246" s="3"/>
      <c r="M246" s="3"/>
    </row>
    <row r="247" spans="1:13" x14ac:dyDescent="0.15">
      <c r="A247" s="3"/>
      <c r="B247" s="3"/>
      <c r="C247" s="3"/>
      <c r="D247" s="3"/>
      <c r="E247" s="3"/>
      <c r="F247" s="3"/>
      <c r="G247" s="3"/>
      <c r="H247" s="3"/>
      <c r="I247" s="3"/>
      <c r="J247" s="3"/>
      <c r="K247" s="3"/>
      <c r="L247" s="3"/>
      <c r="M247" s="3"/>
    </row>
    <row r="248" spans="1:13" x14ac:dyDescent="0.15">
      <c r="A248" s="3"/>
      <c r="B248" s="3"/>
      <c r="C248" s="3"/>
      <c r="D248" s="3"/>
      <c r="E248" s="3"/>
      <c r="F248" s="3"/>
      <c r="G248" s="3"/>
      <c r="H248" s="3"/>
      <c r="I248" s="3"/>
      <c r="J248" s="3"/>
      <c r="K248" s="3"/>
      <c r="L248" s="3"/>
      <c r="M248" s="3"/>
    </row>
    <row r="249" spans="1:13" x14ac:dyDescent="0.15">
      <c r="A249" s="3"/>
      <c r="B249" s="3"/>
      <c r="C249" s="3"/>
      <c r="D249" s="3"/>
      <c r="E249" s="3"/>
      <c r="F249" s="3"/>
      <c r="G249" s="3"/>
      <c r="H249" s="3"/>
      <c r="I249" s="3"/>
      <c r="J249" s="3"/>
      <c r="K249" s="3"/>
      <c r="L249" s="3"/>
      <c r="M249" s="3"/>
    </row>
    <row r="250" spans="1:13" x14ac:dyDescent="0.15">
      <c r="A250" s="3"/>
      <c r="B250" s="3"/>
      <c r="C250" s="3"/>
      <c r="D250" s="3"/>
      <c r="E250" s="3"/>
      <c r="F250" s="3"/>
      <c r="G250" s="3"/>
      <c r="H250" s="3"/>
      <c r="I250" s="3"/>
      <c r="J250" s="3"/>
      <c r="K250" s="3"/>
      <c r="L250" s="3"/>
      <c r="M250" s="3"/>
    </row>
    <row r="251" spans="1:13" x14ac:dyDescent="0.15">
      <c r="A251" s="3"/>
      <c r="B251" s="3"/>
      <c r="C251" s="3"/>
      <c r="D251" s="3"/>
      <c r="E251" s="3"/>
      <c r="F251" s="3"/>
      <c r="G251" s="3"/>
      <c r="H251" s="3"/>
      <c r="I251" s="3"/>
      <c r="J251" s="3"/>
      <c r="K251" s="3"/>
      <c r="L251" s="3"/>
      <c r="M251" s="3"/>
    </row>
    <row r="252" spans="1:13" x14ac:dyDescent="0.15">
      <c r="A252" s="3"/>
      <c r="B252" s="3"/>
      <c r="C252" s="3"/>
      <c r="D252" s="3"/>
      <c r="E252" s="3"/>
      <c r="F252" s="3"/>
      <c r="G252" s="3"/>
      <c r="H252" s="3"/>
      <c r="I252" s="3"/>
      <c r="J252" s="3"/>
      <c r="K252" s="3"/>
      <c r="L252" s="3"/>
      <c r="M252" s="3"/>
    </row>
    <row r="253" spans="1:13" x14ac:dyDescent="0.15">
      <c r="A253" s="3"/>
      <c r="B253" s="3"/>
      <c r="C253" s="3"/>
      <c r="D253" s="3"/>
      <c r="E253" s="3"/>
      <c r="F253" s="3"/>
      <c r="G253" s="3"/>
      <c r="H253" s="3"/>
      <c r="I253" s="3"/>
      <c r="J253" s="3"/>
      <c r="K253" s="3"/>
      <c r="L253" s="3"/>
      <c r="M253" s="3"/>
    </row>
    <row r="254" spans="1:13" x14ac:dyDescent="0.15">
      <c r="A254" s="3"/>
      <c r="B254" s="3"/>
      <c r="C254" s="3"/>
      <c r="D254" s="3"/>
      <c r="E254" s="3"/>
      <c r="F254" s="3"/>
      <c r="G254" s="3"/>
      <c r="H254" s="3"/>
      <c r="I254" s="3"/>
      <c r="J254" s="3"/>
      <c r="K254" s="3"/>
      <c r="L254" s="3"/>
      <c r="M254" s="3"/>
    </row>
    <row r="255" spans="1:13" x14ac:dyDescent="0.15">
      <c r="A255" s="3"/>
      <c r="B255" s="3"/>
      <c r="C255" s="3"/>
      <c r="D255" s="3"/>
      <c r="E255" s="3"/>
      <c r="F255" s="3"/>
      <c r="G255" s="3"/>
      <c r="H255" s="3"/>
      <c r="I255" s="3"/>
      <c r="J255" s="3"/>
      <c r="K255" s="3"/>
      <c r="L255" s="3"/>
      <c r="M255" s="3"/>
    </row>
    <row r="256" spans="1:13" x14ac:dyDescent="0.15">
      <c r="A256" s="3"/>
      <c r="B256" s="3"/>
      <c r="C256" s="3"/>
      <c r="D256" s="3"/>
      <c r="E256" s="3"/>
      <c r="F256" s="3"/>
      <c r="G256" s="3"/>
      <c r="H256" s="3"/>
      <c r="I256" s="3"/>
      <c r="J256" s="3"/>
      <c r="K256" s="3"/>
      <c r="L256" s="3"/>
      <c r="M256" s="3"/>
    </row>
    <row r="257" spans="1:13" x14ac:dyDescent="0.15">
      <c r="A257" s="3"/>
      <c r="B257" s="3"/>
      <c r="C257" s="3"/>
      <c r="D257" s="3"/>
      <c r="E257" s="3"/>
      <c r="F257" s="3"/>
      <c r="G257" s="3"/>
      <c r="H257" s="3"/>
      <c r="I257" s="3"/>
      <c r="J257" s="3"/>
      <c r="K257" s="3"/>
      <c r="L257" s="3"/>
      <c r="M257" s="3"/>
    </row>
    <row r="258" spans="1:13" x14ac:dyDescent="0.15">
      <c r="A258" s="3"/>
      <c r="B258" s="3"/>
      <c r="C258" s="3"/>
      <c r="D258" s="3"/>
      <c r="E258" s="3"/>
      <c r="F258" s="3"/>
      <c r="G258" s="3"/>
      <c r="H258" s="3"/>
      <c r="I258" s="3"/>
      <c r="J258" s="3"/>
      <c r="K258" s="3"/>
      <c r="L258" s="3"/>
      <c r="M258" s="3"/>
    </row>
    <row r="259" spans="1:13" x14ac:dyDescent="0.15">
      <c r="A259" s="3"/>
      <c r="B259" s="3"/>
      <c r="C259" s="3"/>
      <c r="D259" s="3"/>
      <c r="E259" s="3"/>
      <c r="F259" s="3"/>
      <c r="G259" s="3"/>
      <c r="H259" s="3"/>
      <c r="I259" s="3"/>
      <c r="J259" s="3"/>
      <c r="K259" s="3"/>
      <c r="L259" s="3"/>
      <c r="M259" s="3"/>
    </row>
    <row r="260" spans="1:13" x14ac:dyDescent="0.15">
      <c r="A260" s="3"/>
      <c r="B260" s="3"/>
      <c r="C260" s="3"/>
      <c r="D260" s="3"/>
      <c r="E260" s="3"/>
      <c r="F260" s="3"/>
      <c r="G260" s="3"/>
      <c r="H260" s="3"/>
      <c r="I260" s="3"/>
      <c r="J260" s="3"/>
      <c r="K260" s="3"/>
      <c r="L260" s="3"/>
      <c r="M260" s="3"/>
    </row>
    <row r="261" spans="1:13" x14ac:dyDescent="0.15">
      <c r="A261" s="3"/>
      <c r="B261" s="3"/>
      <c r="C261" s="3"/>
      <c r="D261" s="3"/>
      <c r="E261" s="3"/>
      <c r="F261" s="3"/>
      <c r="G261" s="3"/>
      <c r="H261" s="3"/>
      <c r="I261" s="3"/>
      <c r="J261" s="3"/>
      <c r="K261" s="3"/>
      <c r="L261" s="3"/>
      <c r="M261" s="3"/>
    </row>
    <row r="262" spans="1:13" x14ac:dyDescent="0.15">
      <c r="A262" s="3"/>
      <c r="B262" s="3"/>
      <c r="C262" s="3"/>
      <c r="D262" s="3"/>
      <c r="E262" s="3"/>
      <c r="F262" s="3"/>
      <c r="G262" s="3"/>
      <c r="H262" s="3"/>
      <c r="I262" s="3"/>
      <c r="J262" s="3"/>
      <c r="K262" s="3"/>
      <c r="L262" s="3"/>
      <c r="M262" s="3"/>
    </row>
    <row r="263" spans="1:13" x14ac:dyDescent="0.15">
      <c r="A263" s="3"/>
      <c r="B263" s="3"/>
      <c r="C263" s="3"/>
      <c r="D263" s="3"/>
      <c r="E263" s="3"/>
      <c r="F263" s="3"/>
      <c r="G263" s="3"/>
      <c r="H263" s="3"/>
      <c r="I263" s="3"/>
      <c r="J263" s="3"/>
      <c r="K263" s="3"/>
      <c r="L263" s="3"/>
      <c r="M263" s="3"/>
    </row>
    <row r="264" spans="1:13" x14ac:dyDescent="0.15">
      <c r="A264" s="3"/>
      <c r="B264" s="3"/>
      <c r="C264" s="3"/>
      <c r="D264" s="3"/>
      <c r="E264" s="3"/>
      <c r="F264" s="3"/>
      <c r="G264" s="3"/>
      <c r="H264" s="3"/>
      <c r="I264" s="3"/>
      <c r="J264" s="3"/>
      <c r="K264" s="3"/>
      <c r="L264" s="3"/>
      <c r="M264" s="3"/>
    </row>
    <row r="265" spans="1:13" x14ac:dyDescent="0.15">
      <c r="A265" s="3"/>
      <c r="B265" s="3"/>
      <c r="C265" s="3"/>
      <c r="D265" s="3"/>
      <c r="E265" s="3"/>
      <c r="F265" s="3"/>
      <c r="G265" s="3"/>
      <c r="H265" s="3"/>
      <c r="I265" s="3"/>
      <c r="J265" s="3"/>
      <c r="K265" s="3"/>
      <c r="L265" s="3"/>
      <c r="M265" s="3"/>
    </row>
    <row r="266" spans="1:13" x14ac:dyDescent="0.15">
      <c r="A266" s="3"/>
      <c r="B266" s="3"/>
      <c r="C266" s="3"/>
      <c r="D266" s="3"/>
      <c r="E266" s="3"/>
      <c r="F266" s="3"/>
      <c r="G266" s="3"/>
      <c r="H266" s="3"/>
      <c r="I266" s="3"/>
      <c r="J266" s="3"/>
      <c r="K266" s="3"/>
      <c r="L266" s="3"/>
      <c r="M266" s="3"/>
    </row>
    <row r="267" spans="1:13" x14ac:dyDescent="0.15">
      <c r="A267" s="3"/>
      <c r="B267" s="3"/>
      <c r="C267" s="3"/>
      <c r="D267" s="3"/>
      <c r="E267" s="3"/>
      <c r="F267" s="3"/>
      <c r="G267" s="3"/>
      <c r="H267" s="3"/>
      <c r="I267" s="3"/>
      <c r="J267" s="3"/>
      <c r="K267" s="3"/>
      <c r="L267" s="3"/>
      <c r="M267" s="3"/>
    </row>
    <row r="268" spans="1:13" x14ac:dyDescent="0.15">
      <c r="A268" s="3"/>
      <c r="B268" s="3"/>
      <c r="C268" s="3"/>
      <c r="D268" s="3"/>
      <c r="E268" s="3"/>
      <c r="F268" s="3"/>
      <c r="G268" s="3"/>
      <c r="H268" s="3"/>
      <c r="I268" s="3"/>
      <c r="J268" s="3"/>
      <c r="K268" s="3"/>
      <c r="L268" s="3"/>
      <c r="M268" s="3"/>
    </row>
    <row r="269" spans="1:13" x14ac:dyDescent="0.15">
      <c r="A269" s="3"/>
      <c r="B269" s="3"/>
      <c r="C269" s="3"/>
      <c r="D269" s="3"/>
      <c r="E269" s="3"/>
      <c r="F269" s="3"/>
      <c r="G269" s="3"/>
      <c r="H269" s="3"/>
      <c r="I269" s="3"/>
      <c r="J269" s="3"/>
      <c r="K269" s="3"/>
      <c r="L269" s="3"/>
      <c r="M269" s="3"/>
    </row>
    <row r="270" spans="1:13" x14ac:dyDescent="0.15">
      <c r="A270" s="3"/>
      <c r="B270" s="3"/>
      <c r="C270" s="3"/>
      <c r="D270" s="3"/>
      <c r="E270" s="3"/>
      <c r="F270" s="3"/>
      <c r="G270" s="3"/>
      <c r="H270" s="3"/>
      <c r="I270" s="3"/>
      <c r="J270" s="3"/>
      <c r="K270" s="3"/>
      <c r="L270" s="3"/>
      <c r="M270" s="3"/>
    </row>
    <row r="271" spans="1:13" x14ac:dyDescent="0.15">
      <c r="A271" s="3"/>
      <c r="B271" s="3"/>
      <c r="C271" s="3"/>
      <c r="D271" s="3"/>
      <c r="E271" s="3"/>
      <c r="F271" s="3"/>
      <c r="G271" s="3"/>
      <c r="H271" s="3"/>
      <c r="I271" s="3"/>
      <c r="J271" s="3"/>
      <c r="K271" s="3"/>
      <c r="L271" s="3"/>
      <c r="M271" s="3"/>
    </row>
    <row r="272" spans="1:13" x14ac:dyDescent="0.15">
      <c r="A272" s="3"/>
      <c r="B272" s="3"/>
      <c r="C272" s="3"/>
      <c r="D272" s="3"/>
      <c r="E272" s="3"/>
      <c r="F272" s="3"/>
      <c r="G272" s="3"/>
      <c r="H272" s="3"/>
      <c r="I272" s="3"/>
      <c r="J272" s="3"/>
      <c r="K272" s="3"/>
      <c r="L272" s="3"/>
      <c r="M272" s="3"/>
    </row>
    <row r="273" spans="1:13" x14ac:dyDescent="0.15">
      <c r="A273" s="3"/>
      <c r="B273" s="3"/>
      <c r="C273" s="3"/>
      <c r="D273" s="3"/>
      <c r="E273" s="3"/>
      <c r="F273" s="3"/>
      <c r="G273" s="3"/>
      <c r="H273" s="3"/>
      <c r="I273" s="3"/>
      <c r="J273" s="3"/>
      <c r="K273" s="3"/>
      <c r="L273" s="3"/>
      <c r="M273" s="3"/>
    </row>
    <row r="274" spans="1:13" x14ac:dyDescent="0.15">
      <c r="A274" s="3"/>
      <c r="B274" s="3"/>
      <c r="C274" s="3"/>
      <c r="D274" s="3"/>
      <c r="E274" s="3"/>
      <c r="F274" s="3"/>
      <c r="G274" s="3"/>
      <c r="H274" s="3"/>
      <c r="I274" s="3"/>
      <c r="J274" s="3"/>
      <c r="K274" s="3"/>
      <c r="L274" s="3"/>
      <c r="M274" s="3"/>
    </row>
    <row r="275" spans="1:13" x14ac:dyDescent="0.15">
      <c r="A275" s="3"/>
      <c r="B275" s="3"/>
      <c r="C275" s="3"/>
      <c r="D275" s="3"/>
      <c r="E275" s="3"/>
      <c r="F275" s="3"/>
      <c r="G275" s="3"/>
      <c r="H275" s="3"/>
      <c r="I275" s="3"/>
      <c r="J275" s="3"/>
      <c r="K275" s="3"/>
      <c r="L275" s="3"/>
      <c r="M275" s="3"/>
    </row>
    <row r="276" spans="1:13" x14ac:dyDescent="0.15">
      <c r="A276" s="3"/>
      <c r="B276" s="3"/>
      <c r="C276" s="3"/>
      <c r="D276" s="3"/>
      <c r="E276" s="3"/>
      <c r="F276" s="3"/>
      <c r="G276" s="3"/>
      <c r="H276" s="3"/>
      <c r="I276" s="3"/>
      <c r="J276" s="3"/>
      <c r="K276" s="3"/>
      <c r="L276" s="3"/>
      <c r="M276" s="3"/>
    </row>
    <row r="277" spans="1:13" x14ac:dyDescent="0.15">
      <c r="A277" s="3"/>
      <c r="B277" s="3"/>
      <c r="C277" s="3"/>
      <c r="D277" s="3"/>
      <c r="E277" s="3"/>
      <c r="F277" s="3"/>
      <c r="G277" s="3"/>
      <c r="H277" s="3"/>
      <c r="I277" s="3"/>
      <c r="J277" s="3"/>
      <c r="K277" s="3"/>
      <c r="L277" s="3"/>
      <c r="M277" s="3"/>
    </row>
    <row r="278" spans="1:13" x14ac:dyDescent="0.15">
      <c r="A278" s="3"/>
      <c r="B278" s="3"/>
      <c r="C278" s="3"/>
      <c r="D278" s="3"/>
      <c r="E278" s="3"/>
      <c r="F278" s="3"/>
      <c r="G278" s="3"/>
      <c r="H278" s="3"/>
      <c r="I278" s="3"/>
      <c r="J278" s="3"/>
      <c r="K278" s="3"/>
      <c r="L278" s="3"/>
      <c r="M278" s="3"/>
    </row>
    <row r="279" spans="1:13" x14ac:dyDescent="0.15">
      <c r="A279" s="3"/>
      <c r="B279" s="3"/>
      <c r="C279" s="3"/>
      <c r="D279" s="3"/>
      <c r="E279" s="3"/>
      <c r="F279" s="3"/>
      <c r="G279" s="3"/>
      <c r="H279" s="3"/>
      <c r="I279" s="3"/>
      <c r="J279" s="3"/>
      <c r="K279" s="3"/>
      <c r="L279" s="3"/>
      <c r="M279" s="3"/>
    </row>
    <row r="280" spans="1:13" x14ac:dyDescent="0.15">
      <c r="A280" s="3"/>
      <c r="B280" s="3"/>
      <c r="C280" s="3"/>
      <c r="D280" s="3"/>
      <c r="E280" s="3"/>
      <c r="F280" s="3"/>
      <c r="G280" s="3"/>
      <c r="H280" s="3"/>
      <c r="I280" s="3"/>
      <c r="J280" s="3"/>
      <c r="K280" s="3"/>
      <c r="L280" s="3"/>
      <c r="M280" s="3"/>
    </row>
    <row r="281" spans="1:13" x14ac:dyDescent="0.15">
      <c r="A281" s="3"/>
      <c r="B281" s="3"/>
      <c r="C281" s="3"/>
      <c r="D281" s="3"/>
      <c r="E281" s="3"/>
      <c r="F281" s="3"/>
      <c r="G281" s="3"/>
      <c r="H281" s="3"/>
      <c r="I281" s="3"/>
      <c r="J281" s="3"/>
      <c r="K281" s="3"/>
      <c r="L281" s="3"/>
      <c r="M281" s="3"/>
    </row>
    <row r="282" spans="1:13" x14ac:dyDescent="0.15">
      <c r="A282" s="3"/>
      <c r="B282" s="3"/>
      <c r="C282" s="3"/>
      <c r="D282" s="3"/>
      <c r="E282" s="3"/>
      <c r="F282" s="3"/>
      <c r="G282" s="3"/>
      <c r="H282" s="3"/>
      <c r="I282" s="3"/>
      <c r="J282" s="3"/>
      <c r="K282" s="3"/>
      <c r="L282" s="3"/>
      <c r="M282" s="3"/>
    </row>
    <row r="283" spans="1:13" x14ac:dyDescent="0.15">
      <c r="A283" s="3"/>
      <c r="B283" s="3"/>
      <c r="C283" s="3"/>
      <c r="D283" s="3"/>
      <c r="E283" s="3"/>
      <c r="F283" s="3"/>
      <c r="G283" s="3"/>
      <c r="H283" s="3"/>
      <c r="I283" s="3"/>
      <c r="J283" s="3"/>
      <c r="K283" s="3"/>
      <c r="L283" s="3"/>
      <c r="M283" s="3"/>
    </row>
    <row r="284" spans="1:13" x14ac:dyDescent="0.15">
      <c r="A284" s="3"/>
      <c r="B284" s="3"/>
      <c r="C284" s="3"/>
      <c r="D284" s="3"/>
      <c r="E284" s="3"/>
      <c r="F284" s="3"/>
      <c r="G284" s="3"/>
      <c r="H284" s="3"/>
      <c r="I284" s="3"/>
      <c r="J284" s="3"/>
      <c r="K284" s="3"/>
      <c r="L284" s="3"/>
      <c r="M284" s="3"/>
    </row>
    <row r="285" spans="1:13" x14ac:dyDescent="0.15">
      <c r="A285" s="3"/>
      <c r="B285" s="3"/>
      <c r="C285" s="3"/>
      <c r="D285" s="3"/>
      <c r="E285" s="3"/>
      <c r="F285" s="3"/>
      <c r="G285" s="3"/>
      <c r="H285" s="3"/>
      <c r="I285" s="3"/>
      <c r="J285" s="3"/>
      <c r="K285" s="3"/>
      <c r="L285" s="3"/>
      <c r="M285" s="3"/>
    </row>
    <row r="286" spans="1:13" x14ac:dyDescent="0.15">
      <c r="A286" s="3"/>
      <c r="B286" s="3"/>
      <c r="C286" s="3"/>
      <c r="D286" s="3"/>
      <c r="E286" s="3"/>
      <c r="F286" s="3"/>
      <c r="G286" s="3"/>
      <c r="H286" s="3"/>
      <c r="I286" s="3"/>
      <c r="J286" s="3"/>
      <c r="K286" s="3"/>
      <c r="L286" s="3"/>
      <c r="M286" s="3"/>
    </row>
    <row r="287" spans="1:13" x14ac:dyDescent="0.15">
      <c r="A287" s="3"/>
      <c r="B287" s="3"/>
      <c r="C287" s="3"/>
      <c r="D287" s="3"/>
      <c r="E287" s="3"/>
      <c r="F287" s="3"/>
      <c r="G287" s="3"/>
      <c r="H287" s="3"/>
      <c r="I287" s="3"/>
      <c r="J287" s="3"/>
      <c r="K287" s="3"/>
      <c r="L287" s="3"/>
      <c r="M287" s="3"/>
    </row>
    <row r="288" spans="1:13" x14ac:dyDescent="0.15">
      <c r="A288" s="3"/>
      <c r="B288" s="3"/>
      <c r="C288" s="3"/>
      <c r="D288" s="3"/>
      <c r="E288" s="3"/>
      <c r="F288" s="3"/>
      <c r="G288" s="3"/>
      <c r="H288" s="3"/>
      <c r="I288" s="3"/>
      <c r="J288" s="3"/>
      <c r="K288" s="3"/>
      <c r="L288" s="3"/>
      <c r="M288" s="3"/>
    </row>
    <row r="289" spans="1:13" x14ac:dyDescent="0.15">
      <c r="A289" s="3"/>
      <c r="B289" s="3"/>
      <c r="C289" s="3"/>
      <c r="D289" s="3"/>
      <c r="E289" s="3"/>
      <c r="F289" s="3"/>
      <c r="G289" s="3"/>
      <c r="H289" s="3"/>
      <c r="I289" s="3"/>
      <c r="J289" s="3"/>
      <c r="K289" s="3"/>
      <c r="L289" s="3"/>
      <c r="M289" s="3"/>
    </row>
    <row r="290" spans="1:13" x14ac:dyDescent="0.15">
      <c r="A290" s="3"/>
      <c r="B290" s="3"/>
      <c r="C290" s="3"/>
      <c r="D290" s="3"/>
      <c r="E290" s="3"/>
      <c r="F290" s="3"/>
      <c r="G290" s="3"/>
      <c r="H290" s="3"/>
      <c r="I290" s="3"/>
      <c r="J290" s="3"/>
      <c r="K290" s="3"/>
      <c r="L290" s="3"/>
      <c r="M290" s="3"/>
    </row>
    <row r="291" spans="1:13" x14ac:dyDescent="0.15">
      <c r="A291" s="3"/>
      <c r="B291" s="3"/>
      <c r="C291" s="3"/>
      <c r="D291" s="3"/>
      <c r="E291" s="3"/>
      <c r="F291" s="3"/>
      <c r="G291" s="3"/>
      <c r="H291" s="3"/>
      <c r="I291" s="3"/>
      <c r="J291" s="3"/>
      <c r="K291" s="3"/>
      <c r="L291" s="3"/>
      <c r="M291" s="3"/>
    </row>
    <row r="292" spans="1:13" x14ac:dyDescent="0.15">
      <c r="A292" s="3"/>
      <c r="B292" s="3"/>
      <c r="C292" s="3"/>
      <c r="D292" s="3"/>
      <c r="E292" s="3"/>
      <c r="F292" s="3"/>
      <c r="G292" s="3"/>
      <c r="H292" s="3"/>
      <c r="I292" s="3"/>
      <c r="J292" s="3"/>
      <c r="K292" s="3"/>
      <c r="L292" s="3"/>
      <c r="M292" s="3"/>
    </row>
    <row r="293" spans="1:13" x14ac:dyDescent="0.15">
      <c r="A293" s="3"/>
      <c r="B293" s="3"/>
      <c r="C293" s="3"/>
      <c r="D293" s="3"/>
      <c r="E293" s="3"/>
      <c r="F293" s="3"/>
      <c r="G293" s="3"/>
      <c r="H293" s="3"/>
      <c r="I293" s="3"/>
      <c r="J293" s="3"/>
      <c r="K293" s="3"/>
      <c r="L293" s="3"/>
      <c r="M293" s="3"/>
    </row>
    <row r="294" spans="1:13" x14ac:dyDescent="0.15">
      <c r="A294" s="3"/>
      <c r="B294" s="3"/>
      <c r="C294" s="3"/>
      <c r="D294" s="3"/>
      <c r="E294" s="3"/>
      <c r="F294" s="3"/>
      <c r="G294" s="3"/>
      <c r="H294" s="3"/>
      <c r="I294" s="3"/>
      <c r="J294" s="3"/>
      <c r="K294" s="3"/>
      <c r="L294" s="3"/>
      <c r="M294" s="3"/>
    </row>
    <row r="295" spans="1:13" x14ac:dyDescent="0.15">
      <c r="A295" s="3"/>
      <c r="B295" s="3"/>
      <c r="C295" s="3"/>
      <c r="D295" s="3"/>
      <c r="E295" s="3"/>
      <c r="F295" s="3"/>
      <c r="G295" s="3"/>
      <c r="H295" s="3"/>
      <c r="I295" s="3"/>
      <c r="J295" s="3"/>
      <c r="K295" s="3"/>
      <c r="L295" s="3"/>
      <c r="M295" s="3"/>
    </row>
    <row r="296" spans="1:13" x14ac:dyDescent="0.15">
      <c r="A296" s="3"/>
      <c r="B296" s="3"/>
      <c r="C296" s="3"/>
      <c r="D296" s="3"/>
      <c r="E296" s="3"/>
      <c r="F296" s="3"/>
      <c r="G296" s="3"/>
      <c r="H296" s="3"/>
      <c r="I296" s="3"/>
      <c r="J296" s="3"/>
      <c r="K296" s="3"/>
      <c r="L296" s="3"/>
      <c r="M296" s="3"/>
    </row>
    <row r="297" spans="1:13" x14ac:dyDescent="0.15">
      <c r="A297" s="3"/>
      <c r="B297" s="3"/>
      <c r="C297" s="3"/>
      <c r="D297" s="3"/>
      <c r="E297" s="3"/>
      <c r="F297" s="3"/>
      <c r="G297" s="3"/>
      <c r="H297" s="3"/>
      <c r="I297" s="3"/>
      <c r="J297" s="3"/>
      <c r="K297" s="3"/>
      <c r="L297" s="3"/>
      <c r="M297" s="3"/>
    </row>
    <row r="298" spans="1:13" x14ac:dyDescent="0.15">
      <c r="A298" s="3"/>
      <c r="B298" s="3"/>
      <c r="C298" s="3"/>
      <c r="D298" s="3"/>
      <c r="E298" s="3"/>
      <c r="F298" s="3"/>
      <c r="G298" s="3"/>
      <c r="H298" s="3"/>
      <c r="I298" s="3"/>
      <c r="J298" s="3"/>
      <c r="K298" s="3"/>
      <c r="L298" s="3"/>
      <c r="M298" s="3"/>
    </row>
    <row r="299" spans="1:13" x14ac:dyDescent="0.15">
      <c r="A299" s="3"/>
      <c r="B299" s="3"/>
      <c r="C299" s="3"/>
      <c r="D299" s="3"/>
      <c r="E299" s="3"/>
      <c r="F299" s="3"/>
      <c r="G299" s="3"/>
      <c r="H299" s="3"/>
      <c r="I299" s="3"/>
      <c r="J299" s="3"/>
      <c r="K299" s="3"/>
      <c r="L299" s="3"/>
      <c r="M299" s="3"/>
    </row>
    <row r="300" spans="1:13" x14ac:dyDescent="0.15">
      <c r="A300" s="3"/>
      <c r="B300" s="3"/>
      <c r="C300" s="3"/>
      <c r="D300" s="3"/>
      <c r="E300" s="3"/>
      <c r="F300" s="3"/>
      <c r="G300" s="3"/>
      <c r="H300" s="3"/>
      <c r="I300" s="3"/>
      <c r="J300" s="3"/>
      <c r="K300" s="3"/>
      <c r="L300" s="3"/>
      <c r="M300" s="3"/>
    </row>
    <row r="301" spans="1:13" x14ac:dyDescent="0.15">
      <c r="A301" s="3"/>
      <c r="B301" s="3"/>
      <c r="C301" s="3"/>
      <c r="D301" s="3"/>
      <c r="E301" s="3"/>
      <c r="F301" s="3"/>
      <c r="G301" s="3"/>
      <c r="H301" s="3"/>
      <c r="I301" s="3"/>
      <c r="J301" s="3"/>
      <c r="K301" s="3"/>
      <c r="L301" s="3"/>
      <c r="M301" s="3"/>
    </row>
    <row r="302" spans="1:13" x14ac:dyDescent="0.15">
      <c r="A302" s="3"/>
      <c r="B302" s="3"/>
      <c r="C302" s="3"/>
      <c r="D302" s="3"/>
      <c r="E302" s="3"/>
      <c r="F302" s="3"/>
      <c r="G302" s="3"/>
      <c r="H302" s="3"/>
      <c r="I302" s="3"/>
      <c r="J302" s="3"/>
      <c r="K302" s="3"/>
      <c r="L302" s="3"/>
      <c r="M302" s="3"/>
    </row>
    <row r="303" spans="1:13" x14ac:dyDescent="0.15">
      <c r="A303" s="3"/>
      <c r="B303" s="3"/>
      <c r="C303" s="3"/>
      <c r="D303" s="3"/>
      <c r="E303" s="3"/>
      <c r="F303" s="3"/>
      <c r="G303" s="3"/>
      <c r="H303" s="3"/>
      <c r="I303" s="3"/>
      <c r="J303" s="3"/>
      <c r="K303" s="3"/>
      <c r="L303" s="3"/>
      <c r="M303" s="3"/>
    </row>
    <row r="304" spans="1:13" x14ac:dyDescent="0.15">
      <c r="A304" s="3"/>
      <c r="B304" s="3"/>
      <c r="C304" s="3"/>
      <c r="D304" s="3"/>
      <c r="E304" s="3"/>
      <c r="F304" s="3"/>
      <c r="G304" s="3"/>
      <c r="H304" s="3"/>
      <c r="I304" s="3"/>
      <c r="J304" s="3"/>
      <c r="K304" s="3"/>
      <c r="L304" s="3"/>
      <c r="M304" s="3"/>
    </row>
    <row r="305" spans="1:13" x14ac:dyDescent="0.15">
      <c r="A305" s="3"/>
      <c r="B305" s="3"/>
      <c r="C305" s="3"/>
      <c r="D305" s="3"/>
      <c r="E305" s="3"/>
      <c r="F305" s="3"/>
      <c r="G305" s="3"/>
      <c r="H305" s="3"/>
      <c r="I305" s="3"/>
      <c r="J305" s="3"/>
      <c r="K305" s="3"/>
      <c r="L305" s="3"/>
      <c r="M305" s="3"/>
    </row>
    <row r="306" spans="1:13" x14ac:dyDescent="0.15">
      <c r="A306" s="3"/>
      <c r="B306" s="3"/>
      <c r="C306" s="3"/>
      <c r="D306" s="3"/>
      <c r="E306" s="3"/>
      <c r="F306" s="3"/>
      <c r="G306" s="3"/>
      <c r="H306" s="3"/>
      <c r="I306" s="3"/>
      <c r="J306" s="3"/>
      <c r="K306" s="3"/>
      <c r="L306" s="3"/>
      <c r="M306" s="3"/>
    </row>
    <row r="307" spans="1:13" x14ac:dyDescent="0.15">
      <c r="A307" s="3"/>
      <c r="B307" s="3"/>
      <c r="C307" s="3"/>
      <c r="D307" s="3"/>
      <c r="E307" s="3"/>
      <c r="F307" s="3"/>
      <c r="G307" s="3"/>
      <c r="H307" s="3"/>
      <c r="I307" s="3"/>
      <c r="J307" s="3"/>
      <c r="K307" s="3"/>
      <c r="L307" s="3"/>
      <c r="M307" s="3"/>
    </row>
    <row r="308" spans="1:13" x14ac:dyDescent="0.15">
      <c r="A308" s="3"/>
      <c r="B308" s="3"/>
      <c r="C308" s="3"/>
      <c r="D308" s="3"/>
      <c r="E308" s="3"/>
      <c r="F308" s="3"/>
      <c r="G308" s="3"/>
      <c r="H308" s="3"/>
      <c r="I308" s="3"/>
      <c r="J308" s="3"/>
      <c r="K308" s="3"/>
      <c r="L308" s="3"/>
      <c r="M308" s="3"/>
    </row>
    <row r="309" spans="1:13" x14ac:dyDescent="0.15">
      <c r="A309" s="3"/>
      <c r="B309" s="3"/>
      <c r="C309" s="3"/>
      <c r="D309" s="3"/>
      <c r="E309" s="3"/>
      <c r="F309" s="3"/>
      <c r="G309" s="3"/>
      <c r="H309" s="3"/>
      <c r="I309" s="3"/>
      <c r="J309" s="3"/>
      <c r="K309" s="3"/>
      <c r="L309" s="3"/>
      <c r="M309" s="3"/>
    </row>
    <row r="310" spans="1:13" x14ac:dyDescent="0.15">
      <c r="A310" s="3"/>
      <c r="B310" s="3"/>
      <c r="C310" s="3"/>
      <c r="D310" s="3"/>
      <c r="E310" s="3"/>
      <c r="F310" s="3"/>
      <c r="G310" s="3"/>
      <c r="H310" s="3"/>
      <c r="I310" s="3"/>
      <c r="J310" s="3"/>
      <c r="K310" s="3"/>
      <c r="L310" s="3"/>
      <c r="M310" s="3"/>
    </row>
    <row r="311" spans="1:13" x14ac:dyDescent="0.15">
      <c r="A311" s="3"/>
      <c r="B311" s="3"/>
      <c r="C311" s="3"/>
      <c r="D311" s="3"/>
      <c r="E311" s="3"/>
      <c r="F311" s="3"/>
      <c r="G311" s="3"/>
      <c r="H311" s="3"/>
      <c r="I311" s="3"/>
      <c r="J311" s="3"/>
      <c r="K311" s="3"/>
      <c r="L311" s="3"/>
      <c r="M311" s="3"/>
    </row>
    <row r="312" spans="1:13" x14ac:dyDescent="0.15">
      <c r="A312" s="3"/>
      <c r="B312" s="3"/>
      <c r="C312" s="3"/>
      <c r="D312" s="3"/>
      <c r="E312" s="3"/>
      <c r="F312" s="3"/>
      <c r="G312" s="3"/>
      <c r="H312" s="3"/>
      <c r="I312" s="3"/>
      <c r="J312" s="3"/>
      <c r="K312" s="3"/>
      <c r="L312" s="3"/>
      <c r="M312" s="3"/>
    </row>
    <row r="313" spans="1:13" x14ac:dyDescent="0.15">
      <c r="A313" s="3"/>
      <c r="B313" s="3"/>
      <c r="C313" s="3"/>
      <c r="D313" s="3"/>
      <c r="E313" s="3"/>
      <c r="F313" s="3"/>
      <c r="G313" s="3"/>
      <c r="H313" s="3"/>
      <c r="I313" s="3"/>
      <c r="J313" s="3"/>
      <c r="K313" s="3"/>
      <c r="L313" s="3"/>
      <c r="M313" s="3"/>
    </row>
    <row r="314" spans="1:13" x14ac:dyDescent="0.15">
      <c r="A314" s="3"/>
      <c r="B314" s="3"/>
      <c r="C314" s="3"/>
      <c r="D314" s="3"/>
      <c r="E314" s="3"/>
      <c r="F314" s="3"/>
      <c r="G314" s="3"/>
      <c r="H314" s="3"/>
      <c r="I314" s="3"/>
      <c r="J314" s="3"/>
      <c r="K314" s="3"/>
      <c r="L314" s="3"/>
      <c r="M314" s="3"/>
    </row>
    <row r="315" spans="1:13" x14ac:dyDescent="0.15">
      <c r="A315" s="3"/>
      <c r="B315" s="3"/>
      <c r="C315" s="3"/>
      <c r="D315" s="3"/>
      <c r="E315" s="3"/>
      <c r="F315" s="3"/>
      <c r="G315" s="3"/>
      <c r="H315" s="3"/>
      <c r="I315" s="3"/>
      <c r="J315" s="3"/>
      <c r="K315" s="3"/>
      <c r="L315" s="3"/>
      <c r="M315" s="3"/>
    </row>
    <row r="316" spans="1:13" x14ac:dyDescent="0.15">
      <c r="A316" s="3"/>
      <c r="B316" s="3"/>
      <c r="C316" s="3"/>
      <c r="D316" s="3"/>
      <c r="E316" s="3"/>
      <c r="F316" s="3"/>
      <c r="G316" s="3"/>
      <c r="H316" s="3"/>
      <c r="I316" s="3"/>
      <c r="J316" s="3"/>
      <c r="K316" s="3"/>
      <c r="L316" s="3"/>
      <c r="M316" s="3"/>
    </row>
    <row r="317" spans="1:13" x14ac:dyDescent="0.15">
      <c r="A317" s="3"/>
      <c r="B317" s="3"/>
      <c r="C317" s="3"/>
      <c r="D317" s="3"/>
      <c r="E317" s="3"/>
      <c r="F317" s="3"/>
      <c r="G317" s="3"/>
      <c r="H317" s="3"/>
      <c r="I317" s="3"/>
      <c r="J317" s="3"/>
      <c r="K317" s="3"/>
      <c r="L317" s="3"/>
      <c r="M317" s="3"/>
    </row>
    <row r="318" spans="1:13" x14ac:dyDescent="0.15">
      <c r="A318" s="3"/>
      <c r="B318" s="3"/>
      <c r="C318" s="3"/>
      <c r="D318" s="3"/>
      <c r="E318" s="3"/>
      <c r="F318" s="3"/>
      <c r="G318" s="3"/>
      <c r="H318" s="3"/>
      <c r="I318" s="3"/>
      <c r="J318" s="3"/>
      <c r="K318" s="3"/>
      <c r="L318" s="3"/>
      <c r="M318" s="3"/>
    </row>
    <row r="319" spans="1:13" x14ac:dyDescent="0.15">
      <c r="A319" s="3"/>
      <c r="B319" s="3"/>
      <c r="C319" s="3"/>
      <c r="D319" s="3"/>
      <c r="E319" s="3"/>
      <c r="F319" s="3"/>
      <c r="G319" s="3"/>
      <c r="H319" s="3"/>
      <c r="I319" s="3"/>
      <c r="J319" s="3"/>
      <c r="K319" s="3"/>
      <c r="L319" s="3"/>
      <c r="M319" s="3"/>
    </row>
    <row r="320" spans="1:13" x14ac:dyDescent="0.15">
      <c r="A320" s="3"/>
      <c r="B320" s="3"/>
      <c r="C320" s="3"/>
      <c r="D320" s="3"/>
      <c r="E320" s="3"/>
      <c r="F320" s="3"/>
      <c r="G320" s="3"/>
      <c r="H320" s="3"/>
      <c r="I320" s="3"/>
      <c r="J320" s="3"/>
      <c r="K320" s="3"/>
      <c r="L320" s="3"/>
      <c r="M320" s="3"/>
    </row>
    <row r="321" spans="1:13" x14ac:dyDescent="0.15">
      <c r="A321" s="3"/>
      <c r="B321" s="3"/>
      <c r="C321" s="3"/>
      <c r="D321" s="3"/>
      <c r="E321" s="3"/>
      <c r="F321" s="3"/>
      <c r="G321" s="3"/>
      <c r="H321" s="3"/>
      <c r="I321" s="3"/>
      <c r="J321" s="3"/>
      <c r="K321" s="3"/>
      <c r="L321" s="3"/>
      <c r="M321" s="3"/>
    </row>
    <row r="322" spans="1:13" x14ac:dyDescent="0.15">
      <c r="A322" s="3"/>
      <c r="B322" s="3"/>
      <c r="C322" s="3"/>
      <c r="D322" s="3"/>
      <c r="E322" s="3"/>
      <c r="F322" s="3"/>
      <c r="G322" s="3"/>
      <c r="H322" s="3"/>
      <c r="I322" s="3"/>
      <c r="J322" s="3"/>
      <c r="K322" s="3"/>
      <c r="L322" s="3"/>
      <c r="M322" s="3"/>
    </row>
    <row r="323" spans="1:13" x14ac:dyDescent="0.15">
      <c r="A323" s="3"/>
      <c r="B323" s="3"/>
      <c r="C323" s="3"/>
      <c r="D323" s="3"/>
      <c r="E323" s="3"/>
      <c r="F323" s="3"/>
      <c r="G323" s="3"/>
      <c r="H323" s="3"/>
      <c r="I323" s="3"/>
      <c r="J323" s="3"/>
      <c r="K323" s="3"/>
      <c r="L323" s="3"/>
      <c r="M323" s="3"/>
    </row>
    <row r="324" spans="1:13" x14ac:dyDescent="0.15">
      <c r="A324" s="3"/>
      <c r="B324" s="3"/>
      <c r="C324" s="3"/>
      <c r="D324" s="3"/>
      <c r="E324" s="3"/>
      <c r="F324" s="3"/>
      <c r="G324" s="3"/>
      <c r="H324" s="3"/>
      <c r="I324" s="3"/>
      <c r="J324" s="3"/>
      <c r="K324" s="3"/>
      <c r="L324" s="3"/>
      <c r="M324" s="3"/>
    </row>
    <row r="325" spans="1:13" x14ac:dyDescent="0.15">
      <c r="A325" s="3"/>
      <c r="B325" s="3"/>
      <c r="C325" s="3"/>
      <c r="D325" s="3"/>
      <c r="E325" s="3"/>
      <c r="F325" s="3"/>
      <c r="G325" s="3"/>
      <c r="H325" s="3"/>
      <c r="I325" s="3"/>
      <c r="J325" s="3"/>
      <c r="K325" s="3"/>
      <c r="L325" s="3"/>
      <c r="M325" s="3"/>
    </row>
    <row r="326" spans="1:13" x14ac:dyDescent="0.15">
      <c r="A326" s="3"/>
      <c r="B326" s="3"/>
      <c r="C326" s="3"/>
      <c r="D326" s="3"/>
      <c r="E326" s="3"/>
      <c r="F326" s="3"/>
      <c r="G326" s="3"/>
      <c r="H326" s="3"/>
      <c r="I326" s="3"/>
      <c r="J326" s="3"/>
      <c r="K326" s="3"/>
      <c r="L326" s="3"/>
      <c r="M326" s="3"/>
    </row>
    <row r="327" spans="1:13" x14ac:dyDescent="0.15">
      <c r="A327" s="3"/>
      <c r="B327" s="3"/>
      <c r="C327" s="3"/>
      <c r="D327" s="3"/>
      <c r="E327" s="3"/>
      <c r="F327" s="3"/>
      <c r="G327" s="3"/>
      <c r="H327" s="3"/>
      <c r="I327" s="3"/>
      <c r="J327" s="3"/>
      <c r="K327" s="3"/>
      <c r="L327" s="3"/>
      <c r="M327" s="3"/>
    </row>
    <row r="328" spans="1:13" x14ac:dyDescent="0.15">
      <c r="A328" s="3"/>
      <c r="B328" s="3"/>
      <c r="C328" s="3"/>
      <c r="D328" s="3"/>
      <c r="E328" s="3"/>
      <c r="F328" s="3"/>
      <c r="G328" s="3"/>
      <c r="H328" s="3"/>
      <c r="I328" s="3"/>
      <c r="J328" s="3"/>
      <c r="K328" s="3"/>
      <c r="L328" s="3"/>
      <c r="M328" s="3"/>
    </row>
    <row r="329" spans="1:13" x14ac:dyDescent="0.15">
      <c r="A329" s="3"/>
      <c r="B329" s="3"/>
      <c r="C329" s="3"/>
      <c r="D329" s="3"/>
      <c r="E329" s="3"/>
      <c r="F329" s="3"/>
      <c r="G329" s="3"/>
      <c r="H329" s="3"/>
      <c r="I329" s="3"/>
      <c r="J329" s="3"/>
      <c r="K329" s="3"/>
      <c r="L329" s="3"/>
      <c r="M329" s="3"/>
    </row>
    <row r="330" spans="1:13" x14ac:dyDescent="0.15">
      <c r="A330" s="3"/>
      <c r="B330" s="3"/>
      <c r="C330" s="3"/>
      <c r="D330" s="3"/>
      <c r="E330" s="3"/>
      <c r="F330" s="3"/>
      <c r="G330" s="3"/>
      <c r="H330" s="3"/>
      <c r="I330" s="3"/>
      <c r="J330" s="3"/>
      <c r="K330" s="3"/>
      <c r="L330" s="3"/>
      <c r="M330" s="3"/>
    </row>
    <row r="331" spans="1:13" x14ac:dyDescent="0.15">
      <c r="A331" s="3"/>
      <c r="B331" s="3"/>
      <c r="C331" s="3"/>
      <c r="D331" s="3"/>
      <c r="E331" s="3"/>
      <c r="F331" s="3"/>
      <c r="G331" s="3"/>
      <c r="H331" s="3"/>
      <c r="I331" s="3"/>
      <c r="J331" s="3"/>
      <c r="K331" s="3"/>
      <c r="L331" s="3"/>
      <c r="M331" s="3"/>
    </row>
    <row r="332" spans="1:13" x14ac:dyDescent="0.15">
      <c r="A332" s="3"/>
      <c r="B332" s="3"/>
      <c r="C332" s="3"/>
      <c r="D332" s="3"/>
      <c r="E332" s="3"/>
      <c r="F332" s="3"/>
      <c r="G332" s="3"/>
      <c r="H332" s="3"/>
      <c r="I332" s="3"/>
      <c r="J332" s="3"/>
      <c r="K332" s="3"/>
      <c r="L332" s="3"/>
      <c r="M332" s="3"/>
    </row>
    <row r="333" spans="1:13" x14ac:dyDescent="0.15">
      <c r="A333" s="3"/>
      <c r="B333" s="3"/>
      <c r="C333" s="3"/>
      <c r="D333" s="3"/>
      <c r="E333" s="3"/>
      <c r="F333" s="3"/>
      <c r="G333" s="3"/>
      <c r="H333" s="3"/>
      <c r="I333" s="3"/>
      <c r="J333" s="3"/>
      <c r="K333" s="3"/>
      <c r="L333" s="3"/>
      <c r="M333" s="3"/>
    </row>
    <row r="334" spans="1:13" x14ac:dyDescent="0.15">
      <c r="A334" s="3"/>
      <c r="B334" s="3"/>
      <c r="C334" s="3"/>
      <c r="D334" s="3"/>
      <c r="E334" s="3"/>
      <c r="F334" s="3"/>
      <c r="G334" s="3"/>
      <c r="H334" s="3"/>
      <c r="I334" s="3"/>
      <c r="J334" s="3"/>
      <c r="K334" s="3"/>
      <c r="L334" s="3"/>
      <c r="M334" s="3"/>
    </row>
    <row r="335" spans="1:13" x14ac:dyDescent="0.15">
      <c r="A335" s="3"/>
      <c r="B335" s="3"/>
      <c r="C335" s="3"/>
      <c r="D335" s="3"/>
      <c r="E335" s="3"/>
      <c r="F335" s="3"/>
      <c r="G335" s="3"/>
      <c r="H335" s="3"/>
      <c r="I335" s="3"/>
      <c r="J335" s="3"/>
      <c r="K335" s="3"/>
      <c r="L335" s="3"/>
      <c r="M335" s="3"/>
    </row>
    <row r="336" spans="1:13" x14ac:dyDescent="0.15">
      <c r="A336" s="3"/>
      <c r="B336" s="3"/>
      <c r="C336" s="3"/>
      <c r="D336" s="3"/>
      <c r="E336" s="3"/>
      <c r="F336" s="3"/>
      <c r="G336" s="3"/>
      <c r="H336" s="3"/>
      <c r="I336" s="3"/>
      <c r="J336" s="3"/>
      <c r="K336" s="3"/>
      <c r="L336" s="3"/>
      <c r="M336" s="3"/>
    </row>
    <row r="337" spans="1:13" x14ac:dyDescent="0.15">
      <c r="A337" s="3"/>
      <c r="B337" s="3"/>
      <c r="C337" s="3"/>
      <c r="D337" s="3"/>
      <c r="E337" s="3"/>
      <c r="F337" s="3"/>
      <c r="G337" s="3"/>
      <c r="H337" s="3"/>
      <c r="I337" s="3"/>
      <c r="J337" s="3"/>
      <c r="K337" s="3"/>
      <c r="L337" s="3"/>
      <c r="M337" s="3"/>
    </row>
    <row r="338" spans="1:13" x14ac:dyDescent="0.15">
      <c r="A338" s="3"/>
      <c r="B338" s="3"/>
      <c r="C338" s="3"/>
      <c r="D338" s="3"/>
      <c r="E338" s="3"/>
      <c r="F338" s="3"/>
      <c r="G338" s="3"/>
      <c r="H338" s="3"/>
      <c r="I338" s="3"/>
      <c r="J338" s="3"/>
      <c r="K338" s="3"/>
      <c r="L338" s="3"/>
      <c r="M338" s="3"/>
    </row>
    <row r="339" spans="1:13" x14ac:dyDescent="0.15">
      <c r="A339" s="3"/>
      <c r="B339" s="3"/>
      <c r="C339" s="3"/>
      <c r="D339" s="3"/>
      <c r="E339" s="3"/>
      <c r="F339" s="3"/>
      <c r="G339" s="3"/>
      <c r="H339" s="3"/>
      <c r="I339" s="3"/>
      <c r="J339" s="3"/>
      <c r="K339" s="3"/>
      <c r="L339" s="3"/>
      <c r="M339" s="3"/>
    </row>
    <row r="340" spans="1:13" x14ac:dyDescent="0.15">
      <c r="A340" s="3"/>
      <c r="B340" s="3"/>
      <c r="C340" s="3"/>
      <c r="D340" s="3"/>
      <c r="E340" s="3"/>
      <c r="F340" s="3"/>
      <c r="G340" s="3"/>
      <c r="H340" s="3"/>
      <c r="I340" s="3"/>
      <c r="J340" s="3"/>
      <c r="K340" s="3"/>
      <c r="L340" s="3"/>
      <c r="M340" s="3"/>
    </row>
    <row r="341" spans="1:13" x14ac:dyDescent="0.15">
      <c r="A341" s="3"/>
      <c r="B341" s="3"/>
      <c r="C341" s="3"/>
      <c r="D341" s="3"/>
      <c r="E341" s="3"/>
      <c r="F341" s="3"/>
      <c r="G341" s="3"/>
      <c r="H341" s="3"/>
      <c r="I341" s="3"/>
      <c r="J341" s="3"/>
      <c r="K341" s="3"/>
      <c r="L341" s="3"/>
      <c r="M341" s="3"/>
    </row>
    <row r="342" spans="1:13" x14ac:dyDescent="0.15">
      <c r="A342" s="3"/>
      <c r="B342" s="3"/>
      <c r="C342" s="3"/>
      <c r="D342" s="3"/>
      <c r="E342" s="3"/>
      <c r="F342" s="3"/>
      <c r="G342" s="3"/>
      <c r="H342" s="3"/>
      <c r="I342" s="3"/>
      <c r="J342" s="3"/>
      <c r="K342" s="3"/>
      <c r="L342" s="3"/>
      <c r="M342" s="3"/>
    </row>
    <row r="343" spans="1:13" x14ac:dyDescent="0.15">
      <c r="A343" s="3"/>
      <c r="B343" s="3"/>
      <c r="C343" s="3"/>
      <c r="D343" s="3"/>
      <c r="E343" s="3"/>
      <c r="F343" s="3"/>
      <c r="G343" s="3"/>
      <c r="H343" s="3"/>
      <c r="I343" s="3"/>
      <c r="J343" s="3"/>
      <c r="K343" s="3"/>
      <c r="L343" s="3"/>
      <c r="M343" s="3"/>
    </row>
    <row r="344" spans="1:13" x14ac:dyDescent="0.15">
      <c r="A344" s="3"/>
      <c r="B344" s="3"/>
      <c r="C344" s="3"/>
      <c r="D344" s="3"/>
      <c r="E344" s="3"/>
      <c r="F344" s="3"/>
      <c r="G344" s="3"/>
      <c r="H344" s="3"/>
      <c r="I344" s="3"/>
      <c r="J344" s="3"/>
      <c r="K344" s="3"/>
      <c r="L344" s="3"/>
      <c r="M344" s="3"/>
    </row>
    <row r="345" spans="1:13" x14ac:dyDescent="0.15">
      <c r="A345" s="3"/>
      <c r="B345" s="3"/>
      <c r="C345" s="3"/>
      <c r="D345" s="3"/>
      <c r="E345" s="3"/>
      <c r="F345" s="3"/>
      <c r="G345" s="3"/>
      <c r="H345" s="3"/>
      <c r="I345" s="3"/>
      <c r="J345" s="3"/>
      <c r="K345" s="3"/>
      <c r="L345" s="3"/>
      <c r="M345" s="3"/>
    </row>
    <row r="346" spans="1:13" x14ac:dyDescent="0.15">
      <c r="A346" s="3"/>
      <c r="B346" s="3"/>
      <c r="C346" s="3"/>
      <c r="D346" s="3"/>
      <c r="E346" s="3"/>
      <c r="F346" s="3"/>
      <c r="G346" s="3"/>
      <c r="H346" s="3"/>
      <c r="I346" s="3"/>
      <c r="J346" s="3"/>
      <c r="K346" s="3"/>
      <c r="L346" s="3"/>
      <c r="M346" s="3"/>
    </row>
    <row r="347" spans="1:13" x14ac:dyDescent="0.15">
      <c r="A347" s="3"/>
      <c r="B347" s="3"/>
      <c r="C347" s="3"/>
      <c r="D347" s="3"/>
      <c r="E347" s="3"/>
      <c r="F347" s="3"/>
      <c r="G347" s="3"/>
      <c r="H347" s="3"/>
      <c r="I347" s="3"/>
      <c r="J347" s="3"/>
      <c r="K347" s="3"/>
      <c r="L347" s="3"/>
      <c r="M347" s="3"/>
    </row>
    <row r="348" spans="1:13" x14ac:dyDescent="0.15">
      <c r="A348" s="3"/>
      <c r="B348" s="3"/>
      <c r="C348" s="3"/>
      <c r="D348" s="3"/>
      <c r="E348" s="3"/>
      <c r="F348" s="3"/>
      <c r="G348" s="3"/>
      <c r="H348" s="3"/>
      <c r="I348" s="3"/>
      <c r="J348" s="3"/>
      <c r="K348" s="3"/>
      <c r="L348" s="3"/>
      <c r="M348" s="3"/>
    </row>
    <row r="349" spans="1:13" x14ac:dyDescent="0.15">
      <c r="A349" s="3"/>
      <c r="B349" s="3"/>
      <c r="C349" s="3"/>
      <c r="D349" s="3"/>
      <c r="E349" s="3"/>
      <c r="F349" s="3"/>
      <c r="G349" s="3"/>
      <c r="H349" s="3"/>
      <c r="I349" s="3"/>
      <c r="J349" s="3"/>
      <c r="K349" s="3"/>
      <c r="L349" s="3"/>
      <c r="M349" s="3"/>
    </row>
    <row r="350" spans="1:13" x14ac:dyDescent="0.15">
      <c r="A350" s="3"/>
      <c r="B350" s="3"/>
      <c r="C350" s="3"/>
      <c r="D350" s="3"/>
      <c r="E350" s="3"/>
      <c r="F350" s="3"/>
      <c r="G350" s="3"/>
      <c r="H350" s="3"/>
      <c r="I350" s="3"/>
      <c r="J350" s="3"/>
      <c r="K350" s="3"/>
      <c r="L350" s="3"/>
      <c r="M350" s="3"/>
    </row>
    <row r="351" spans="1:13" x14ac:dyDescent="0.15">
      <c r="A351" s="3"/>
      <c r="B351" s="3"/>
      <c r="C351" s="3"/>
      <c r="D351" s="3"/>
      <c r="E351" s="3"/>
      <c r="F351" s="3"/>
      <c r="G351" s="3"/>
      <c r="H351" s="3"/>
      <c r="I351" s="3"/>
      <c r="J351" s="3"/>
      <c r="K351" s="3"/>
      <c r="L351" s="3"/>
      <c r="M351" s="3"/>
    </row>
    <row r="352" spans="1:13" x14ac:dyDescent="0.15">
      <c r="A352" s="3"/>
      <c r="B352" s="3"/>
      <c r="C352" s="3"/>
      <c r="D352" s="3"/>
      <c r="E352" s="3"/>
      <c r="F352" s="3"/>
      <c r="G352" s="3"/>
      <c r="H352" s="3"/>
      <c r="I352" s="3"/>
      <c r="J352" s="3"/>
      <c r="K352" s="3"/>
      <c r="L352" s="3"/>
      <c r="M352" s="3"/>
    </row>
    <row r="353" spans="1:13" x14ac:dyDescent="0.15">
      <c r="A353" s="3"/>
      <c r="B353" s="3"/>
      <c r="C353" s="3"/>
      <c r="D353" s="3"/>
      <c r="E353" s="3"/>
      <c r="F353" s="3"/>
      <c r="G353" s="3"/>
      <c r="H353" s="3"/>
      <c r="I353" s="3"/>
      <c r="J353" s="3"/>
      <c r="K353" s="3"/>
      <c r="L353" s="3"/>
      <c r="M353" s="3"/>
    </row>
    <row r="354" spans="1:13" x14ac:dyDescent="0.15">
      <c r="A354" s="3"/>
      <c r="B354" s="3"/>
      <c r="C354" s="3"/>
      <c r="D354" s="3"/>
      <c r="E354" s="3"/>
      <c r="F354" s="3"/>
      <c r="G354" s="3"/>
      <c r="H354" s="3"/>
      <c r="I354" s="3"/>
      <c r="J354" s="3"/>
      <c r="K354" s="3"/>
      <c r="L354" s="3"/>
      <c r="M354" s="3"/>
    </row>
    <row r="355" spans="1:13" x14ac:dyDescent="0.15">
      <c r="A355" s="3"/>
      <c r="B355" s="3"/>
      <c r="C355" s="3"/>
      <c r="D355" s="3"/>
      <c r="E355" s="3"/>
      <c r="F355" s="3"/>
      <c r="G355" s="3"/>
      <c r="H355" s="3"/>
      <c r="I355" s="3"/>
      <c r="J355" s="3"/>
      <c r="K355" s="3"/>
      <c r="L355" s="3"/>
      <c r="M355" s="3"/>
    </row>
    <row r="356" spans="1:13" x14ac:dyDescent="0.15">
      <c r="A356" s="3"/>
      <c r="B356" s="3"/>
      <c r="C356" s="3"/>
      <c r="D356" s="3"/>
      <c r="E356" s="3"/>
      <c r="F356" s="3"/>
      <c r="G356" s="3"/>
      <c r="H356" s="3"/>
      <c r="I356" s="3"/>
      <c r="J356" s="3"/>
      <c r="K356" s="3"/>
      <c r="L356" s="3"/>
      <c r="M356" s="3"/>
    </row>
    <row r="357" spans="1:13" x14ac:dyDescent="0.15">
      <c r="A357" s="3"/>
      <c r="B357" s="3"/>
      <c r="C357" s="3"/>
      <c r="D357" s="3"/>
      <c r="E357" s="3"/>
      <c r="F357" s="3"/>
      <c r="G357" s="3"/>
      <c r="H357" s="3"/>
      <c r="I357" s="3"/>
      <c r="J357" s="3"/>
      <c r="K357" s="3"/>
      <c r="L357" s="3"/>
      <c r="M357" s="3"/>
    </row>
    <row r="358" spans="1:13" x14ac:dyDescent="0.15">
      <c r="A358" s="3"/>
      <c r="B358" s="3"/>
      <c r="C358" s="3"/>
      <c r="D358" s="3"/>
      <c r="E358" s="3"/>
      <c r="F358" s="3"/>
      <c r="G358" s="3"/>
      <c r="H358" s="3"/>
      <c r="I358" s="3"/>
      <c r="J358" s="3"/>
      <c r="K358" s="3"/>
      <c r="L358" s="3"/>
      <c r="M358" s="3"/>
    </row>
    <row r="359" spans="1:13" x14ac:dyDescent="0.15">
      <c r="A359" s="3"/>
      <c r="B359" s="3"/>
      <c r="C359" s="3"/>
      <c r="D359" s="3"/>
      <c r="E359" s="3"/>
      <c r="F359" s="3"/>
      <c r="G359" s="3"/>
      <c r="H359" s="3"/>
      <c r="I359" s="3"/>
      <c r="J359" s="3"/>
      <c r="K359" s="3"/>
      <c r="L359" s="3"/>
      <c r="M359" s="3"/>
    </row>
    <row r="360" spans="1:13" x14ac:dyDescent="0.15">
      <c r="A360" s="3"/>
      <c r="B360" s="3"/>
      <c r="C360" s="3"/>
      <c r="D360" s="3"/>
      <c r="E360" s="3"/>
      <c r="F360" s="3"/>
      <c r="G360" s="3"/>
      <c r="H360" s="3"/>
      <c r="I360" s="3"/>
      <c r="J360" s="3"/>
      <c r="K360" s="3"/>
      <c r="L360" s="3"/>
      <c r="M360" s="3"/>
    </row>
    <row r="361" spans="1:13" x14ac:dyDescent="0.15">
      <c r="A361" s="3"/>
      <c r="B361" s="3"/>
      <c r="C361" s="3"/>
      <c r="D361" s="3"/>
      <c r="E361" s="3"/>
      <c r="F361" s="3"/>
      <c r="G361" s="3"/>
      <c r="H361" s="3"/>
      <c r="I361" s="3"/>
      <c r="J361" s="3"/>
      <c r="K361" s="3"/>
      <c r="L361" s="3"/>
      <c r="M361" s="3"/>
    </row>
    <row r="362" spans="1:13" x14ac:dyDescent="0.15">
      <c r="A362" s="3"/>
      <c r="B362" s="3"/>
      <c r="C362" s="3"/>
      <c r="D362" s="3"/>
      <c r="E362" s="3"/>
      <c r="F362" s="3"/>
      <c r="G362" s="3"/>
      <c r="H362" s="3"/>
      <c r="I362" s="3"/>
      <c r="J362" s="3"/>
      <c r="K362" s="3"/>
      <c r="L362" s="3"/>
      <c r="M362" s="3"/>
    </row>
    <row r="363" spans="1:13" x14ac:dyDescent="0.15">
      <c r="A363" s="3"/>
      <c r="B363" s="3"/>
      <c r="C363" s="3"/>
      <c r="D363" s="3"/>
      <c r="E363" s="3"/>
      <c r="F363" s="3"/>
      <c r="G363" s="3"/>
      <c r="H363" s="3"/>
      <c r="I363" s="3"/>
      <c r="J363" s="3"/>
      <c r="K363" s="3"/>
      <c r="L363" s="3"/>
      <c r="M363" s="3"/>
    </row>
    <row r="364" spans="1:13" x14ac:dyDescent="0.15">
      <c r="A364" s="3"/>
      <c r="B364" s="3"/>
      <c r="C364" s="3"/>
      <c r="D364" s="3"/>
      <c r="E364" s="3"/>
      <c r="F364" s="3"/>
      <c r="G364" s="3"/>
      <c r="H364" s="3"/>
      <c r="I364" s="3"/>
      <c r="J364" s="3"/>
      <c r="K364" s="3"/>
      <c r="L364" s="3"/>
      <c r="M364" s="3"/>
    </row>
    <row r="365" spans="1:13" x14ac:dyDescent="0.15">
      <c r="A365" s="3"/>
      <c r="B365" s="3"/>
      <c r="C365" s="3"/>
      <c r="D365" s="3"/>
      <c r="E365" s="3"/>
      <c r="F365" s="3"/>
      <c r="G365" s="3"/>
      <c r="H365" s="3"/>
      <c r="I365" s="3"/>
      <c r="J365" s="3"/>
      <c r="K365" s="3"/>
      <c r="L365" s="3"/>
      <c r="M365" s="3"/>
    </row>
    <row r="366" spans="1:13" x14ac:dyDescent="0.15">
      <c r="A366" s="3"/>
      <c r="B366" s="3"/>
      <c r="C366" s="3"/>
      <c r="D366" s="3"/>
      <c r="E366" s="3"/>
      <c r="F366" s="3"/>
      <c r="G366" s="3"/>
      <c r="H366" s="3"/>
      <c r="I366" s="3"/>
      <c r="J366" s="3"/>
      <c r="K366" s="3"/>
      <c r="L366" s="3"/>
      <c r="M366" s="3"/>
    </row>
    <row r="367" spans="1:13" x14ac:dyDescent="0.15">
      <c r="A367" s="3"/>
      <c r="B367" s="3"/>
      <c r="C367" s="3"/>
      <c r="D367" s="3"/>
      <c r="E367" s="3"/>
      <c r="F367" s="3"/>
      <c r="G367" s="3"/>
      <c r="H367" s="3"/>
      <c r="I367" s="3"/>
      <c r="J367" s="3"/>
      <c r="K367" s="3"/>
      <c r="L367" s="3"/>
      <c r="M367" s="3"/>
    </row>
    <row r="368" spans="1:13" x14ac:dyDescent="0.15">
      <c r="A368" s="3"/>
      <c r="B368" s="3"/>
      <c r="C368" s="3"/>
      <c r="D368" s="3"/>
      <c r="E368" s="3"/>
      <c r="F368" s="3"/>
      <c r="G368" s="3"/>
      <c r="H368" s="3"/>
      <c r="I368" s="3"/>
      <c r="J368" s="3"/>
      <c r="K368" s="3"/>
      <c r="L368" s="3"/>
      <c r="M368" s="3"/>
    </row>
    <row r="369" spans="1:13" x14ac:dyDescent="0.15">
      <c r="A369" s="3"/>
      <c r="B369" s="3"/>
      <c r="C369" s="3"/>
      <c r="D369" s="3"/>
      <c r="E369" s="3"/>
      <c r="F369" s="3"/>
      <c r="G369" s="3"/>
      <c r="H369" s="3"/>
      <c r="I369" s="3"/>
      <c r="J369" s="3"/>
      <c r="K369" s="3"/>
      <c r="L369" s="3"/>
      <c r="M369" s="3"/>
    </row>
    <row r="370" spans="1:13" x14ac:dyDescent="0.15">
      <c r="A370" s="3"/>
      <c r="B370" s="3"/>
      <c r="C370" s="3"/>
      <c r="D370" s="3"/>
      <c r="E370" s="3"/>
      <c r="F370" s="3"/>
      <c r="G370" s="3"/>
      <c r="H370" s="3"/>
      <c r="I370" s="3"/>
      <c r="J370" s="3"/>
      <c r="K370" s="3"/>
      <c r="L370" s="3"/>
      <c r="M370" s="3"/>
    </row>
    <row r="371" spans="1:13" x14ac:dyDescent="0.15">
      <c r="A371" s="3"/>
      <c r="B371" s="3"/>
      <c r="C371" s="3"/>
      <c r="D371" s="3"/>
      <c r="E371" s="3"/>
      <c r="F371" s="3"/>
      <c r="G371" s="3"/>
      <c r="H371" s="3"/>
      <c r="I371" s="3"/>
      <c r="J371" s="3"/>
      <c r="K371" s="3"/>
      <c r="L371" s="3"/>
      <c r="M371" s="3"/>
    </row>
    <row r="372" spans="1:13" x14ac:dyDescent="0.15">
      <c r="A372" s="3"/>
      <c r="B372" s="3"/>
      <c r="C372" s="3"/>
      <c r="D372" s="3"/>
      <c r="E372" s="3"/>
      <c r="F372" s="3"/>
      <c r="G372" s="3"/>
      <c r="H372" s="3"/>
      <c r="I372" s="3"/>
      <c r="J372" s="3"/>
      <c r="K372" s="3"/>
      <c r="L372" s="3"/>
      <c r="M372" s="3"/>
    </row>
    <row r="373" spans="1:13" x14ac:dyDescent="0.15">
      <c r="A373" s="3"/>
      <c r="B373" s="3"/>
      <c r="C373" s="3"/>
      <c r="D373" s="3"/>
      <c r="E373" s="3"/>
      <c r="F373" s="3"/>
      <c r="G373" s="3"/>
      <c r="H373" s="3"/>
      <c r="I373" s="3"/>
      <c r="J373" s="3"/>
      <c r="K373" s="3"/>
      <c r="L373" s="3"/>
      <c r="M373" s="3"/>
    </row>
    <row r="374" spans="1:13" x14ac:dyDescent="0.15">
      <c r="A374" s="3"/>
      <c r="B374" s="3"/>
      <c r="C374" s="3"/>
      <c r="D374" s="3"/>
      <c r="E374" s="3"/>
      <c r="F374" s="3"/>
      <c r="G374" s="3"/>
      <c r="H374" s="3"/>
      <c r="I374" s="3"/>
      <c r="J374" s="3"/>
      <c r="K374" s="3"/>
      <c r="L374" s="3"/>
      <c r="M374" s="3"/>
    </row>
    <row r="375" spans="1:13" x14ac:dyDescent="0.15">
      <c r="A375" s="3"/>
      <c r="B375" s="3"/>
      <c r="C375" s="3"/>
      <c r="D375" s="3"/>
      <c r="E375" s="3"/>
      <c r="F375" s="3"/>
      <c r="G375" s="3"/>
      <c r="H375" s="3"/>
      <c r="I375" s="3"/>
      <c r="J375" s="3"/>
      <c r="K375" s="3"/>
      <c r="L375" s="3"/>
      <c r="M375" s="3"/>
    </row>
    <row r="376" spans="1:13" x14ac:dyDescent="0.15">
      <c r="A376" s="3"/>
      <c r="B376" s="3"/>
      <c r="C376" s="3"/>
      <c r="D376" s="3"/>
      <c r="E376" s="3"/>
      <c r="F376" s="3"/>
      <c r="G376" s="3"/>
      <c r="H376" s="3"/>
      <c r="I376" s="3"/>
      <c r="J376" s="3"/>
      <c r="K376" s="3"/>
      <c r="L376" s="3"/>
      <c r="M376" s="3"/>
    </row>
  </sheetData>
  <mergeCells count="26">
    <mergeCell ref="A2:I2"/>
    <mergeCell ref="A4:B23"/>
    <mergeCell ref="C4:D5"/>
    <mergeCell ref="E4:I5"/>
    <mergeCell ref="C6:D7"/>
    <mergeCell ref="E6:I7"/>
    <mergeCell ref="C10:D11"/>
    <mergeCell ref="E10:I11"/>
    <mergeCell ref="C12:D13"/>
    <mergeCell ref="E12:I13"/>
    <mergeCell ref="C8:D9"/>
    <mergeCell ref="E8:I9"/>
    <mergeCell ref="C14:D17"/>
    <mergeCell ref="E14:E15"/>
    <mergeCell ref="F14:I15"/>
    <mergeCell ref="E16:E17"/>
    <mergeCell ref="F16:I17"/>
    <mergeCell ref="A26:I26"/>
    <mergeCell ref="C22:D23"/>
    <mergeCell ref="E22:I23"/>
    <mergeCell ref="A25:I25"/>
    <mergeCell ref="C18:D21"/>
    <mergeCell ref="E18:E19"/>
    <mergeCell ref="F18:I19"/>
    <mergeCell ref="E20:E21"/>
    <mergeCell ref="F20:I21"/>
  </mergeCells>
  <phoneticPr fontId="1"/>
  <printOptions horizontalCentered="1" verticalCentered="1"/>
  <pageMargins left="0.7" right="0.7" top="0.75" bottom="0.75" header="0.3" footer="0.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部門別面積表</vt:lpstr>
      <vt:lpstr>部門別面積表《記載例》</vt:lpstr>
      <vt:lpstr>併設施設概要</vt:lpstr>
      <vt:lpstr>共用の利用計画</vt:lpstr>
      <vt:lpstr>居住費算定根拠≪説明≫</vt:lpstr>
      <vt:lpstr>居住費算定根拠</vt:lpstr>
      <vt:lpstr>食費算定根拠≪説明≫</vt:lpstr>
      <vt:lpstr>食費算定根拠</vt:lpstr>
      <vt:lpstr>協力医療機関概要</vt:lpstr>
      <vt:lpstr>協力医療機関契約書</vt:lpstr>
      <vt:lpstr>居住費算定根拠!Print_Area</vt:lpstr>
      <vt:lpstr>居住費算定根拠≪説明≫!Print_Area</vt:lpstr>
      <vt:lpstr>協力医療機関概要!Print_Area</vt:lpstr>
      <vt:lpstr>協力医療機関契約書!Print_Area</vt:lpstr>
      <vt:lpstr>食費算定根拠!Print_Area</vt:lpstr>
      <vt:lpstr>部門別面積表!Print_Area</vt:lpstr>
      <vt:lpstr>部門別面積表《記載例》!Print_Area</vt:lpstr>
      <vt:lpstr>併設施設概要!Print_Area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2025-05-23T04:43:23Z</dcterms:created>
  <dcterms:modified xsi:type="dcterms:W3CDTF">2025-05-23T04:43:27Z</dcterms:modified>
</cp:coreProperties>
</file>