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みどり環境局\03環境管理課\100_生活環境保全条例\180_HP関係\020_HP更新\20250709_「変更完了届出書」、「廃止届出書」のエクセル版を追加\実際にアップロードしたファイル\"/>
    </mc:Choice>
  </mc:AlternateContent>
  <xr:revisionPtr revIDLastSave="0" documentId="13_ncr:1_{4F51441E-60E7-4BF7-95B2-83896E0579EE}" xr6:coauthVersionLast="47" xr6:coauthVersionMax="47" xr10:uidLastSave="{00000000-0000-0000-0000-000000000000}"/>
  <bookViews>
    <workbookView xWindow="-120" yWindow="-120" windowWidth="20730" windowHeight="11040" xr2:uid="{7C4AE827-081D-46B3-9548-D371AA816F8A}"/>
  </bookViews>
  <sheets>
    <sheet name="15号様式（廃止等届出書）" sheetId="5" r:id="rId1"/>
    <sheet name="電子申請で届出する場合の留意事項" sheetId="3" r:id="rId2"/>
  </sheets>
  <definedNames>
    <definedName name="_xlnm.Print_Area" localSheetId="0">'15号様式（廃止等届出書）'!$A$2:$X$35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8" i="5" l="1"/>
  <c r="Z28" i="5"/>
  <c r="AC28" i="5"/>
  <c r="S24" i="5"/>
  <c r="O24" i="5"/>
  <c r="J24" i="5"/>
  <c r="U32" i="5" l="1"/>
  <c r="J22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BL7" i="5"/>
  <c r="BM7" i="5"/>
  <c r="BN7" i="5"/>
  <c r="BO7" i="5"/>
  <c r="BP7" i="5"/>
  <c r="BQ7" i="5"/>
  <c r="AN7" i="5"/>
  <c r="AM7" i="5"/>
  <c r="N32" i="5" l="1"/>
  <c r="N31" i="5"/>
  <c r="J29" i="5"/>
  <c r="AB30" i="5" l="1"/>
  <c r="AF2" i="5" l="1"/>
  <c r="AH2" i="5"/>
  <c r="AG2" i="5"/>
  <c r="J21" i="5"/>
  <c r="J20" i="5"/>
  <c r="AH1" i="5" l="1"/>
  <c r="AG1" i="5"/>
  <c r="AF1" i="5"/>
  <c r="S7" i="5" s="1"/>
  <c r="N13" i="5" l="1"/>
  <c r="N11" i="5"/>
  <c r="N9" i="5"/>
</calcChain>
</file>

<file path=xl/sharedStrings.xml><?xml version="1.0" encoding="utf-8"?>
<sst xmlns="http://schemas.openxmlformats.org/spreadsheetml/2006/main" count="228" uniqueCount="179">
  <si>
    <t>（法人名）</t>
    <rPh sb="1" eb="3">
      <t>ホウジン</t>
    </rPh>
    <rPh sb="3" eb="4">
      <t>メイ</t>
    </rPh>
    <phoneticPr fontId="2"/>
  </si>
  <si>
    <t>（役職）</t>
    <rPh sb="1" eb="3">
      <t>ヤクショク</t>
    </rPh>
    <phoneticPr fontId="2"/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</si>
  <si>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</si>
  <si>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</si>
  <si>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</si>
  <si>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</si>
  <si>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</si>
  <si>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</si>
  <si>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</si>
  <si>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</si>
  <si>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</si>
  <si>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</si>
  <si>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</si>
  <si>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</si>
  <si>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</si>
  <si>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</si>
  <si>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①</t>
    <phoneticPr fontId="2"/>
  </si>
  <si>
    <t>②</t>
    <phoneticPr fontId="2"/>
  </si>
  <si>
    <t xml:space="preserve">イ </t>
    <phoneticPr fontId="2"/>
  </si>
  <si>
    <t>（氏名）</t>
    <rPh sb="1" eb="3">
      <t>シメイ</t>
    </rPh>
    <phoneticPr fontId="2"/>
  </si>
  <si>
    <t>提出日</t>
    <rPh sb="0" eb="3">
      <t>テイシュツビ</t>
    </rPh>
    <phoneticPr fontId="2"/>
  </si>
  <si>
    <t>届出者</t>
    <rPh sb="0" eb="3">
      <t>トドケデシャ</t>
    </rPh>
    <phoneticPr fontId="2"/>
  </si>
  <si>
    <t>(届出先)</t>
    <phoneticPr fontId="2"/>
  </si>
  <si>
    <t>横浜市長</t>
    <phoneticPr fontId="2"/>
  </si>
  <si>
    <t>届出者</t>
    <phoneticPr fontId="2"/>
  </si>
  <si>
    <t>③</t>
    <phoneticPr fontId="2"/>
  </si>
  <si>
    <t>④ア</t>
    <phoneticPr fontId="2"/>
  </si>
  <si>
    <t>住　所</t>
    <phoneticPr fontId="2"/>
  </si>
  <si>
    <t>氏　名</t>
    <rPh sb="0" eb="1">
      <t>シ</t>
    </rPh>
    <rPh sb="2" eb="3">
      <t>ナ</t>
    </rPh>
    <phoneticPr fontId="2"/>
  </si>
  <si>
    <t>（住所）</t>
    <rPh sb="1" eb="3">
      <t>ジュウショ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</si>
  <si>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</si>
  <si>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指定事業所の名称等</t>
    <rPh sb="0" eb="5">
      <t>シテイジギョウショ</t>
    </rPh>
    <rPh sb="6" eb="9">
      <t>メイショウトウ</t>
    </rPh>
    <phoneticPr fontId="2"/>
  </si>
  <si>
    <t>事業所の所在地</t>
    <rPh sb="0" eb="3">
      <t>ジギョウショ</t>
    </rPh>
    <rPh sb="4" eb="7">
      <t>ショザイチ</t>
    </rPh>
    <phoneticPr fontId="2"/>
  </si>
  <si>
    <t>⑤</t>
    <phoneticPr fontId="2"/>
  </si>
  <si>
    <t>⑥</t>
    <phoneticPr fontId="2"/>
  </si>
  <si>
    <t>（Ａ４）</t>
    <phoneticPr fontId="2"/>
  </si>
  <si>
    <t xml:space="preserve"> yyyy/mm/dd</t>
    <phoneticPr fontId="2"/>
  </si>
  <si>
    <t>(内線）</t>
    <rPh sb="1" eb="3">
      <t>ナイセン</t>
    </rPh>
    <phoneticPr fontId="2"/>
  </si>
  <si>
    <t>連絡先</t>
    <rPh sb="0" eb="3">
      <t>レンラクサキ</t>
    </rPh>
    <phoneticPr fontId="2"/>
  </si>
  <si>
    <t>（法人名）</t>
    <phoneticPr fontId="2"/>
  </si>
  <si>
    <t>（部署名）</t>
    <rPh sb="1" eb="4">
      <t>ブショメイ</t>
    </rPh>
    <phoneticPr fontId="2"/>
  </si>
  <si>
    <t>（電話番号）</t>
    <rPh sb="1" eb="3">
      <t>デンワ</t>
    </rPh>
    <rPh sb="3" eb="5">
      <t>バンゴウ</t>
    </rPh>
    <phoneticPr fontId="2"/>
  </si>
  <si>
    <t>（内線）</t>
    <rPh sb="1" eb="3">
      <t>ナイセン</t>
    </rPh>
    <phoneticPr fontId="2"/>
  </si>
  <si>
    <t>R1</t>
  </si>
  <si>
    <t>R2</t>
  </si>
  <si>
    <t>R3</t>
  </si>
  <si>
    <t>R4</t>
  </si>
  <si>
    <t>R5</t>
  </si>
  <si>
    <t>R6</t>
  </si>
  <si>
    <t>H30</t>
    <phoneticPr fontId="2"/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</si>
  <si>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</si>
  <si>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</si>
  <si>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</si>
  <si>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</si>
  <si>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</si>
  <si>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</si>
  <si>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</si>
  <si>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</si>
  <si>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</si>
  <si>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</si>
  <si>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</si>
  <si>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</si>
  <si>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</si>
  <si>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</si>
  <si>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</si>
  <si>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</si>
  <si>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</si>
  <si>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</si>
  <si>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</si>
  <si>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</si>
  <si>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</si>
  <si>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</si>
  <si>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</si>
  <si>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</si>
  <si>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</si>
  <si>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H1</t>
  </si>
  <si>
    <t>H2</t>
  </si>
  <si>
    <t>H3</t>
  </si>
  <si>
    <t>H4</t>
  </si>
  <si>
    <t>S63</t>
    <phoneticPr fontId="2"/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</si>
  <si>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</si>
  <si>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</si>
  <si>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</si>
  <si>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</si>
  <si>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</si>
  <si>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</si>
  <si>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</si>
  <si>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</si>
  <si>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</si>
  <si>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</si>
  <si>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</si>
  <si>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</si>
  <si>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</si>
  <si>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</si>
  <si>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－</t>
    <phoneticPr fontId="2"/>
  </si>
  <si>
    <t>49年</t>
    <rPh sb="2" eb="3">
      <t>ネン</t>
    </rPh>
    <phoneticPr fontId="2"/>
  </si>
  <si>
    <t>50年</t>
    <phoneticPr fontId="2"/>
  </si>
  <si>
    <t>51年</t>
    <rPh sb="2" eb="3">
      <t>ネン</t>
    </rPh>
    <phoneticPr fontId="2"/>
  </si>
  <si>
    <t>52年</t>
  </si>
  <si>
    <t>53年</t>
    <rPh sb="2" eb="3">
      <t>ネン</t>
    </rPh>
    <phoneticPr fontId="2"/>
  </si>
  <si>
    <t>54年</t>
  </si>
  <si>
    <t>55年</t>
    <rPh sb="2" eb="3">
      <t>ネン</t>
    </rPh>
    <phoneticPr fontId="2"/>
  </si>
  <si>
    <t>56年</t>
  </si>
  <si>
    <t>57年</t>
    <rPh sb="2" eb="3">
      <t>ネン</t>
    </rPh>
    <phoneticPr fontId="2"/>
  </si>
  <si>
    <t>58年</t>
  </si>
  <si>
    <t>59年</t>
    <rPh sb="2" eb="3">
      <t>ネン</t>
    </rPh>
    <phoneticPr fontId="2"/>
  </si>
  <si>
    <t>60年</t>
  </si>
  <si>
    <t>61年</t>
    <rPh sb="2" eb="3">
      <t>ネン</t>
    </rPh>
    <phoneticPr fontId="2"/>
  </si>
  <si>
    <t>62年</t>
  </si>
  <si>
    <t>63年</t>
    <rPh sb="2" eb="3">
      <t>ネン</t>
    </rPh>
    <phoneticPr fontId="2"/>
  </si>
  <si>
    <t>31年</t>
    <rPh sb="2" eb="3">
      <t>ネン</t>
    </rPh>
    <phoneticPr fontId="2"/>
  </si>
  <si>
    <t>30年</t>
    <rPh sb="2" eb="3">
      <t>ネン</t>
    </rPh>
    <phoneticPr fontId="2"/>
  </si>
  <si>
    <t>29年</t>
    <rPh sb="2" eb="3">
      <t>ネン</t>
    </rPh>
    <phoneticPr fontId="2"/>
  </si>
  <si>
    <t>28年</t>
    <rPh sb="2" eb="3">
      <t>ネン</t>
    </rPh>
    <phoneticPr fontId="2"/>
  </si>
  <si>
    <t>27年</t>
    <rPh sb="2" eb="3">
      <t>ネン</t>
    </rPh>
    <phoneticPr fontId="2"/>
  </si>
  <si>
    <t>26年</t>
    <rPh sb="2" eb="3">
      <t>ネン</t>
    </rPh>
    <phoneticPr fontId="2"/>
  </si>
  <si>
    <t>25年</t>
    <rPh sb="2" eb="3">
      <t>ネン</t>
    </rPh>
    <phoneticPr fontId="2"/>
  </si>
  <si>
    <t>24年</t>
    <rPh sb="2" eb="3">
      <t>ネン</t>
    </rPh>
    <phoneticPr fontId="2"/>
  </si>
  <si>
    <t>23年</t>
    <rPh sb="2" eb="3">
      <t>ネン</t>
    </rPh>
    <phoneticPr fontId="2"/>
  </si>
  <si>
    <t>22年</t>
    <rPh sb="2" eb="3">
      <t>ネン</t>
    </rPh>
    <phoneticPr fontId="2"/>
  </si>
  <si>
    <t>21年</t>
    <rPh sb="2" eb="3">
      <t>ネン</t>
    </rPh>
    <phoneticPr fontId="2"/>
  </si>
  <si>
    <t>20年</t>
    <rPh sb="2" eb="3">
      <t>ネン</t>
    </rPh>
    <phoneticPr fontId="2"/>
  </si>
  <si>
    <t>19年</t>
    <rPh sb="2" eb="3">
      <t>ネン</t>
    </rPh>
    <phoneticPr fontId="2"/>
  </si>
  <si>
    <t>18年</t>
    <rPh sb="2" eb="3">
      <t>ネン</t>
    </rPh>
    <phoneticPr fontId="2"/>
  </si>
  <si>
    <t>17年</t>
    <rPh sb="2" eb="3">
      <t>ネン</t>
    </rPh>
    <phoneticPr fontId="2"/>
  </si>
  <si>
    <t>16年</t>
    <rPh sb="2" eb="3">
      <t>ネン</t>
    </rPh>
    <phoneticPr fontId="2"/>
  </si>
  <si>
    <t>15年</t>
    <rPh sb="2" eb="3">
      <t>ネン</t>
    </rPh>
    <phoneticPr fontId="2"/>
  </si>
  <si>
    <t>14年</t>
    <rPh sb="2" eb="3">
      <t>ネン</t>
    </rPh>
    <phoneticPr fontId="2"/>
  </si>
  <si>
    <t>13年</t>
    <rPh sb="2" eb="3">
      <t>ネン</t>
    </rPh>
    <phoneticPr fontId="2"/>
  </si>
  <si>
    <t>12年</t>
    <rPh sb="2" eb="3">
      <t>ネン</t>
    </rPh>
    <phoneticPr fontId="2"/>
  </si>
  <si>
    <t>11年</t>
    <rPh sb="2" eb="3">
      <t>ネン</t>
    </rPh>
    <phoneticPr fontId="2"/>
  </si>
  <si>
    <t>10年</t>
    <rPh sb="2" eb="3">
      <t>ネン</t>
    </rPh>
    <phoneticPr fontId="2"/>
  </si>
  <si>
    <t>９年</t>
    <rPh sb="1" eb="2">
      <t>ネン</t>
    </rPh>
    <phoneticPr fontId="2"/>
  </si>
  <si>
    <t>８年</t>
    <rPh sb="1" eb="2">
      <t>ネン</t>
    </rPh>
    <phoneticPr fontId="2"/>
  </si>
  <si>
    <t>７年</t>
    <rPh sb="1" eb="2">
      <t>ネン</t>
    </rPh>
    <phoneticPr fontId="2"/>
  </si>
  <si>
    <t>６年</t>
    <rPh sb="1" eb="2">
      <t>ネン</t>
    </rPh>
    <phoneticPr fontId="2"/>
  </si>
  <si>
    <t>５年</t>
    <rPh sb="1" eb="2">
      <t>ネン</t>
    </rPh>
    <phoneticPr fontId="2"/>
  </si>
  <si>
    <t>４年</t>
    <rPh sb="1" eb="2">
      <t>ネン</t>
    </rPh>
    <phoneticPr fontId="2"/>
  </si>
  <si>
    <t>３年</t>
    <rPh sb="1" eb="2">
      <t>ネン</t>
    </rPh>
    <phoneticPr fontId="2"/>
  </si>
  <si>
    <t>２年</t>
    <rPh sb="1" eb="2">
      <t>ネン</t>
    </rPh>
    <phoneticPr fontId="2"/>
  </si>
  <si>
    <t>元年</t>
    <rPh sb="0" eb="1">
      <t>モト</t>
    </rPh>
    <rPh sb="1" eb="2">
      <t>ネン</t>
    </rPh>
    <phoneticPr fontId="2"/>
  </si>
  <si>
    <t>環境管理課　条例担当
　　　　　　　/ 045-671-2733</t>
    <rPh sb="6" eb="8">
      <t>ジョウレイ</t>
    </rPh>
    <rPh sb="8" eb="10">
      <t>タントウ</t>
    </rPh>
    <phoneticPr fontId="2"/>
  </si>
  <si>
    <t>mk-shiteijigyosho@city.yokohama.lg.jp</t>
  </si>
  <si>
    <t>電子申請システムはこちら</t>
    <rPh sb="0" eb="2">
      <t>デンシ</t>
    </rPh>
    <rPh sb="2" eb="4">
      <t>シンセイ</t>
    </rPh>
    <phoneticPr fontId="2"/>
  </si>
  <si>
    <t>お問い合わせ</t>
    <phoneticPr fontId="2"/>
  </si>
  <si>
    <t>ここをクリック！</t>
    <phoneticPr fontId="2"/>
  </si>
  <si>
    <r>
      <t>Excel形式から</t>
    </r>
    <r>
      <rPr>
        <b/>
        <sz val="16"/>
        <color rgb="FFFF0000"/>
        <rFont val="游ゴシック"/>
        <family val="3"/>
        <charset val="128"/>
        <scheme val="minor"/>
      </rPr>
      <t>PDF形式に変換</t>
    </r>
    <r>
      <rPr>
        <sz val="16"/>
        <rFont val="游ゴシック"/>
        <family val="3"/>
        <charset val="128"/>
        <scheme val="minor"/>
      </rPr>
      <t>して、電子申請システムでアップロードしてください。</t>
    </r>
    <rPh sb="5" eb="7">
      <t>ケイシキ</t>
    </rPh>
    <rPh sb="12" eb="14">
      <t>ケイシキ</t>
    </rPh>
    <rPh sb="15" eb="17">
      <t>ヘンカン</t>
    </rPh>
    <phoneticPr fontId="2"/>
  </si>
  <si>
    <t>事業所名称</t>
    <rPh sb="0" eb="5">
      <t>ジギョウショメイショウ</t>
    </rPh>
    <phoneticPr fontId="2"/>
  </si>
  <si>
    <t>⑦</t>
    <phoneticPr fontId="2"/>
  </si>
  <si>
    <t>（公開情報）前回届出した際の「事業所の名称」と「事業所の所在地」をオンラインで確認できます。</t>
    <phoneticPr fontId="2"/>
  </si>
  <si>
    <t>担当者氏名　</t>
    <phoneticPr fontId="2"/>
  </si>
  <si>
    <t>電話番号　</t>
    <phoneticPr fontId="2"/>
  </si>
  <si>
    <r>
      <rPr>
        <b/>
        <sz val="14"/>
        <color rgb="FFFF0000"/>
        <rFont val="游ゴシック"/>
        <family val="3"/>
        <charset val="128"/>
        <scheme val="minor"/>
      </rPr>
      <t>赤枠</t>
    </r>
    <r>
      <rPr>
        <sz val="14"/>
        <rFont val="游ゴシック"/>
        <family val="3"/>
        <charset val="128"/>
        <scheme val="minor"/>
      </rPr>
      <t>内に入力してください　　　　</t>
    </r>
    <rPh sb="0" eb="3">
      <t>アカワクナイ</t>
    </rPh>
    <rPh sb="4" eb="6">
      <t>ニュウリョク</t>
    </rPh>
    <phoneticPr fontId="2"/>
  </si>
  <si>
    <t>名　　称</t>
    <rPh sb="0" eb="1">
      <t>メイ</t>
    </rPh>
    <rPh sb="3" eb="4">
      <t>ショウ</t>
    </rPh>
    <phoneticPr fontId="2"/>
  </si>
  <si>
    <t>第15号様式（第21条）</t>
    <phoneticPr fontId="2"/>
  </si>
  <si>
    <t>指 定 事 業 所 廃 止 等 届 出 書</t>
    <phoneticPr fontId="2"/>
  </si>
  <si>
    <t>　横浜市生活環境の保全等に関する条例第12条の規定により次のとおり届け出ます。</t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</si>
  <si>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</si>
  <si>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第　　　　号</t>
    <rPh sb="0" eb="1">
      <t>ダイ</t>
    </rPh>
    <rPh sb="5" eb="6">
      <t>ゴウ</t>
    </rPh>
    <phoneticPr fontId="2"/>
  </si>
  <si>
    <t>根</t>
    <rPh sb="0" eb="1">
      <t>ネ</t>
    </rPh>
    <phoneticPr fontId="2"/>
  </si>
  <si>
    <t>□</t>
  </si>
  <si>
    <t>条例第３条第１項（　年　月　日）</t>
    <phoneticPr fontId="2"/>
  </si>
  <si>
    <t>拠</t>
    <phoneticPr fontId="2"/>
  </si>
  <si>
    <t>条例第15条第１項（　年　月　日）</t>
    <phoneticPr fontId="2"/>
  </si>
  <si>
    <t>等</t>
    <phoneticPr fontId="2"/>
  </si>
  <si>
    <t>条例附則第２項</t>
    <phoneticPr fontId="2"/>
  </si>
  <si>
    <t>廃 止 等 年 月 日</t>
    <rPh sb="0" eb="1">
      <t>ハイ</t>
    </rPh>
    <rPh sb="2" eb="3">
      <t>トメ</t>
    </rPh>
    <rPh sb="4" eb="5">
      <t>トウ</t>
    </rPh>
    <rPh sb="6" eb="7">
      <t>ネン</t>
    </rPh>
    <rPh sb="8" eb="9">
      <t>ガツ</t>
    </rPh>
    <rPh sb="10" eb="11">
      <t>ヒ</t>
    </rPh>
    <phoneticPr fontId="2"/>
  </si>
  <si>
    <t>⇦省略可</t>
    <rPh sb="1" eb="4">
      <t>ショウリャクカ</t>
    </rPh>
    <phoneticPr fontId="2"/>
  </si>
  <si>
    <t>廃止等年月日</t>
    <rPh sb="0" eb="3">
      <t>ハイシトウ</t>
    </rPh>
    <rPh sb="3" eb="6">
      <t>ネンガッピ</t>
    </rPh>
    <phoneticPr fontId="2"/>
  </si>
  <si>
    <t>届 出 の 事 由</t>
    <rPh sb="0" eb="1">
      <t>トドケ</t>
    </rPh>
    <rPh sb="2" eb="3">
      <t>デ</t>
    </rPh>
    <rPh sb="6" eb="7">
      <t>コト</t>
    </rPh>
    <rPh sb="8" eb="9">
      <t>ヨシ</t>
    </rPh>
    <phoneticPr fontId="2"/>
  </si>
  <si>
    <t>廃 止 等 の 理 由</t>
    <rPh sb="0" eb="1">
      <t>ハイ</t>
    </rPh>
    <rPh sb="2" eb="3">
      <t>トメ</t>
    </rPh>
    <rPh sb="4" eb="5">
      <t>トウ</t>
    </rPh>
    <rPh sb="8" eb="9">
      <t>リ</t>
    </rPh>
    <rPh sb="10" eb="11">
      <t>ヨシ</t>
    </rPh>
    <phoneticPr fontId="2"/>
  </si>
  <si>
    <t>　届出の事由（ 該当する赤枠内に「１」を入力して下さい）</t>
    <rPh sb="1" eb="3">
      <t>トドケデ</t>
    </rPh>
    <rPh sb="4" eb="6">
      <t>ジユウ</t>
    </rPh>
    <rPh sb="20" eb="22">
      <t>ニュウリョク</t>
    </rPh>
    <rPh sb="24" eb="25">
      <t>クダ</t>
    </rPh>
    <phoneticPr fontId="2"/>
  </si>
  <si>
    <t>廃止</t>
    <rPh sb="0" eb="2">
      <t>ハイシ</t>
    </rPh>
    <phoneticPr fontId="2"/>
  </si>
  <si>
    <t>非該当</t>
    <rPh sb="0" eb="3">
      <t>ヒガイトウ</t>
    </rPh>
    <phoneticPr fontId="2"/>
  </si>
  <si>
    <t>設置計画の中止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</si>
  <si>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</si>
  <si>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（注意）</t>
    <rPh sb="1" eb="3">
      <t>チュウイ</t>
    </rPh>
    <phoneticPr fontId="2"/>
  </si>
  <si>
    <t>１　□のある欄には、該当する□内にレ印を記入してください。</t>
    <phoneticPr fontId="2"/>
  </si>
  <si>
    <t>２　移転による廃止等の場合は、移転先の所在地を廃止等の理由の欄に記入
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</si>
</sst>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20"/>
      <color theme="10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u/>
      <sz val="16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176" fontId="3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Continuous" vertical="top"/>
    </xf>
    <xf numFmtId="0" fontId="16" fillId="0" borderId="0" xfId="0" applyFont="1" applyAlignment="1">
      <alignment horizontal="centerContinuous"/>
    </xf>
    <xf numFmtId="0" fontId="1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 wrapText="1"/>
    </xf>
    <xf numFmtId="0" fontId="26" fillId="2" borderId="6" xfId="2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Alignment="1">
      <alignment vertical="center"/>
    </xf>
    <xf numFmtId="0" fontId="20" fillId="0" borderId="26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19" fillId="0" borderId="12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29" fillId="0" borderId="0" xfId="2" applyFont="1">
      <alignment vertical="center"/>
    </xf>
    <xf numFmtId="0" fontId="13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19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13" fillId="0" borderId="0" xfId="0" applyFont="1" applyAlignment="1"/>
    <xf numFmtId="0" fontId="30" fillId="0" borderId="3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4" fontId="14" fillId="0" borderId="16" xfId="0" applyNumberFormat="1" applyFont="1" applyBorder="1" applyAlignment="1">
      <alignment vertical="center"/>
    </xf>
    <xf numFmtId="14" fontId="19" fillId="0" borderId="20" xfId="0" applyNumberFormat="1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14" fontId="14" fillId="0" borderId="20" xfId="0" applyNumberFormat="1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30" fillId="0" borderId="12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6" fillId="0" borderId="8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15" fillId="0" borderId="22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5" fillId="2" borderId="22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vertical="top" wrapText="1"/>
    </xf>
    <xf numFmtId="0" fontId="15" fillId="2" borderId="28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29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shrinkToFit="1"/>
    </xf>
    <xf numFmtId="0" fontId="14" fillId="0" borderId="20" xfId="0" applyFont="1" applyBorder="1" applyAlignment="1">
      <alignment horizontal="left" vertical="top" shrinkToFit="1"/>
    </xf>
    <xf numFmtId="0" fontId="14" fillId="0" borderId="17" xfId="0" applyFont="1" applyBorder="1" applyAlignment="1">
      <alignment horizontal="left" vertical="top" shrinkToFit="1"/>
    </xf>
    <xf numFmtId="0" fontId="14" fillId="0" borderId="18" xfId="0" applyFont="1" applyBorder="1" applyAlignment="1">
      <alignment horizontal="left" vertical="top" shrinkToFit="1"/>
    </xf>
    <xf numFmtId="0" fontId="14" fillId="0" borderId="21" xfId="0" applyFont="1" applyBorder="1" applyAlignment="1">
      <alignment horizontal="left" vertical="top" shrinkToFit="1"/>
    </xf>
    <xf numFmtId="0" fontId="14" fillId="0" borderId="19" xfId="0" applyFont="1" applyBorder="1" applyAlignment="1">
      <alignment horizontal="left" vertical="top" shrinkToFit="1"/>
    </xf>
    <xf numFmtId="0" fontId="15" fillId="2" borderId="16" xfId="0" applyFont="1" applyFill="1" applyBorder="1" applyAlignment="1">
      <alignment horizontal="left" vertical="top" shrinkToFit="1"/>
    </xf>
    <xf numFmtId="0" fontId="15" fillId="2" borderId="20" xfId="0" applyFont="1" applyFill="1" applyBorder="1" applyAlignment="1">
      <alignment horizontal="left" vertical="top" shrinkToFit="1"/>
    </xf>
    <xf numFmtId="0" fontId="15" fillId="2" borderId="17" xfId="0" applyFont="1" applyFill="1" applyBorder="1" applyAlignment="1">
      <alignment horizontal="left" vertical="top" shrinkToFit="1"/>
    </xf>
    <xf numFmtId="0" fontId="15" fillId="2" borderId="18" xfId="0" applyFont="1" applyFill="1" applyBorder="1" applyAlignment="1">
      <alignment horizontal="left" vertical="top" shrinkToFit="1"/>
    </xf>
    <xf numFmtId="0" fontId="15" fillId="2" borderId="21" xfId="0" applyFont="1" applyFill="1" applyBorder="1" applyAlignment="1">
      <alignment horizontal="left" vertical="top" shrinkToFit="1"/>
    </xf>
    <xf numFmtId="0" fontId="15" fillId="2" borderId="19" xfId="0" applyFont="1" applyFill="1" applyBorder="1" applyAlignment="1">
      <alignment horizontal="left" vertical="top" shrinkToFit="1"/>
    </xf>
    <xf numFmtId="0" fontId="15" fillId="2" borderId="22" xfId="0" applyFont="1" applyFill="1" applyBorder="1" applyAlignment="1">
      <alignment horizontal="left" vertical="center" shrinkToFit="1"/>
    </xf>
    <xf numFmtId="0" fontId="15" fillId="2" borderId="23" xfId="0" applyFont="1" applyFill="1" applyBorder="1" applyAlignment="1">
      <alignment horizontal="left" vertical="center" shrinkToFit="1"/>
    </xf>
    <xf numFmtId="0" fontId="15" fillId="2" borderId="24" xfId="0" applyFont="1" applyFill="1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left" vertical="center"/>
    </xf>
    <xf numFmtId="177" fontId="3" fillId="0" borderId="8" xfId="0" applyNumberFormat="1" applyFont="1" applyBorder="1" applyAlignment="1">
      <alignment horizontal="left" vertical="center"/>
    </xf>
    <xf numFmtId="177" fontId="3" fillId="0" borderId="3" xfId="0" applyNumberFormat="1" applyFont="1" applyBorder="1" applyAlignment="1">
      <alignment horizontal="left" vertical="center"/>
    </xf>
    <xf numFmtId="177" fontId="3" fillId="0" borderId="6" xfId="0" applyNumberFormat="1" applyFont="1" applyBorder="1" applyAlignment="1">
      <alignment horizontal="left" vertical="center"/>
    </xf>
    <xf numFmtId="177" fontId="3" fillId="0" borderId="12" xfId="0" applyNumberFormat="1" applyFont="1" applyBorder="1" applyAlignment="1">
      <alignment horizontal="left" vertical="center"/>
    </xf>
    <xf numFmtId="177" fontId="3" fillId="0" borderId="7" xfId="0" applyNumberFormat="1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 shrinkToFit="1"/>
    </xf>
    <xf numFmtId="0" fontId="16" fillId="0" borderId="11" xfId="0" applyFont="1" applyBorder="1" applyAlignment="1">
      <alignment horizontal="left" vertical="center" wrapText="1" shrinkToFit="1"/>
    </xf>
    <xf numFmtId="0" fontId="16" fillId="0" borderId="10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top" wrapText="1" shrinkToFit="1"/>
    </xf>
    <xf numFmtId="0" fontId="16" fillId="0" borderId="3" xfId="0" applyFont="1" applyBorder="1" applyAlignment="1">
      <alignment horizontal="left" vertical="top" wrapText="1" shrinkToFit="1"/>
    </xf>
    <xf numFmtId="0" fontId="16" fillId="0" borderId="0" xfId="0" applyFont="1" applyBorder="1" applyAlignment="1">
      <alignment horizontal="left" vertical="top" wrapText="1" shrinkToFit="1"/>
    </xf>
    <xf numFmtId="0" fontId="16" fillId="0" borderId="5" xfId="0" applyFont="1" applyBorder="1" applyAlignment="1">
      <alignment horizontal="left" vertical="top" wrapText="1" shrinkToFit="1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7" fillId="2" borderId="13" xfId="2" applyFont="1" applyFill="1" applyBorder="1" applyAlignment="1">
      <alignment horizontal="center" vertical="center"/>
    </xf>
    <xf numFmtId="0" fontId="27" fillId="2" borderId="14" xfId="2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4 2" xfId="1" xr:uid="{6A35D94B-E486-4AD9-A9D7-B9D379E39592}"/>
  </cellStyles>
  <dxfs count="24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bottom style="thin">
          <color rgb="FFFF0000"/>
        </bottom>
        <vertical/>
        <horizontal/>
      </border>
    </dxf>
    <dxf>
      <border>
        <top style="thin">
          <color rgb="FFFF0000"/>
        </top>
        <vertical/>
        <horizontal/>
      </border>
    </dxf>
    <dxf>
      <border>
        <left style="thin">
          <color rgb="FFFF0000"/>
        </lef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dashed">
          <color theme="0" tint="-0.34998626667073579"/>
        </left>
        <right style="dashed">
          <color theme="0" tint="-0.34998626667073579"/>
        </right>
        <top style="dashed">
          <color theme="0" tint="-0.34998626667073579"/>
        </top>
        <bottom style="dashed">
          <color theme="0" tint="-0.34998626667073579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299354</xdr:colOff>
      <xdr:row>24</xdr:row>
      <xdr:rowOff>54427</xdr:rowOff>
    </xdr:from>
    <xdr:ext cx="5102682" cy="73616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C186B3-EDC9-43E5-9153-5DD1CBF4D3F4}"/>
            </a:ext>
          </a:extLst>
        </xdr:cNvPr>
        <xdr:cNvSpPr txBox="1"/>
      </xdr:nvSpPr>
      <xdr:spPr>
        <a:xfrm>
          <a:off x="11117033" y="6123213"/>
          <a:ext cx="5102682" cy="73616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届出対象の施設（指定施設）を全て使用廃止にして、当該地で事業を継続する場合は</a:t>
          </a:r>
          <a:r>
            <a:rPr kumimoji="1" lang="ja-JP" altLang="en-US" sz="1600" b="1"/>
            <a:t>「非該当</a:t>
          </a:r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400"/>
            <a:t>該当します。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yokohama.lg.jp/business/bunyabetsu/kankyo-koen-gesui/kiseishido/tetsuzuki/jigyosholist.files/jigyosholist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k-shiteijigyosho@city.yokohama.lg.jp" TargetMode="External"/><Relationship Id="rId1" Type="http://schemas.openxmlformats.org/officeDocument/2006/relationships/hyperlink" Target="https://shinsei.city.yokohama.lg.jp/cu/141003/ea/residents/procedures/apply/85fd8ead-853f-4903-9069-52983273fb8e/sta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846F-B751-40F1-97A1-611C8B83DBA4}">
  <dimension ref="A1:DI45"/>
  <sheetViews>
    <sheetView showZeros="0" tabSelected="1" view="pageBreakPreview" zoomScale="70" zoomScaleNormal="85" zoomScaleSheetLayoutView="70" workbookViewId="0">
      <selection activeCell="AA2" sqref="AA2"/>
    </sheetView>
  </sheetViews>
  <sheetFormatPr defaultRowHeight="18.75" x14ac:dyDescent="0.4"/>
  <cols>
    <col min="1" max="1" width="2.125" customWidth="1"/>
    <col min="2" max="2" width="1.625" customWidth="1"/>
    <col min="3" max="4" width="2" customWidth="1"/>
    <col min="5" max="5" width="2.5" customWidth="1"/>
    <col min="6" max="6" width="4.375" customWidth="1"/>
    <col min="7" max="24" width="3.875" customWidth="1"/>
    <col min="25" max="25" width="1.25" customWidth="1"/>
    <col min="26" max="26" width="2.25" customWidth="1"/>
    <col min="27" max="27" width="6" customWidth="1"/>
    <col min="28" max="28" width="11.625" customWidth="1"/>
    <col min="29" max="29" width="12.5" customWidth="1"/>
    <col min="30" max="30" width="9.875" customWidth="1"/>
    <col min="31" max="31" width="13" customWidth="1"/>
    <col min="32" max="32" width="15.25" customWidth="1"/>
    <col min="33" max="33" width="6.125" customWidth="1"/>
    <col min="34" max="34" width="6.625" customWidth="1"/>
    <col min="35" max="35" width="6.25" customWidth="1"/>
    <col min="36" max="36" width="9.5" customWidth="1"/>
    <col min="37" max="37" width="11.375" customWidth="1"/>
    <col min="38" max="38" width="35.5" customWidth="1"/>
    <col min="39" max="39" width="16.125" customWidth="1"/>
    <col min="40" max="40" width="13.5" customWidth="1"/>
    <col min="41" max="42" width="12.125" customWidth="1"/>
    <col min="43" max="43" width="10" customWidth="1"/>
    <col min="45" max="45" width="10.125" customWidth="1"/>
    <col min="52" max="103" width="6.625" customWidth="1"/>
  </cols>
  <sheetData>
    <row r="1" spans="1:113" ht="12.75" customHeight="1" x14ac:dyDescent="0.4">
      <c r="AB1" s="14"/>
      <c r="AC1" s="14"/>
      <c r="AD1" s="15"/>
      <c r="AE1" s="15"/>
      <c r="AF1" s="16" t="e">
        <f>IF(VALUE(MID(INDEX($AM$1:$CY$2,2,MATCH(YEAR(AE7),$AM$1:$CY$1,0)),2,2))&gt;=10,VALUE(MID(INDEX($AM$1:$CY$2,2,MATCH(YEAR(AE7),$AM$1:$CY$1,0)),2,2)),DBCS(VALUE(MID(INDEX($AM$1:$CY$2,2,MATCH(YEAR(AE7),$AM$1:$CY$1,0)),2,2))))</f>
        <v>#N/A</v>
      </c>
      <c r="AG1" s="16" t="str">
        <f>IF(MONTH(AE7)&gt;=10,MONTH(AE7),DBCS(MONTH(AE7)))</f>
        <v>１</v>
      </c>
      <c r="AH1" s="16" t="str">
        <f>IF(DAY(AE7)&gt;=10,DAY(AE7),DBCS(DAY(AE7)))</f>
        <v>０</v>
      </c>
      <c r="AI1" s="16"/>
      <c r="AJ1" s="3"/>
      <c r="AM1" s="2">
        <v>1974</v>
      </c>
      <c r="AN1" s="2">
        <v>1975</v>
      </c>
      <c r="AO1" s="2">
        <v>1976</v>
      </c>
      <c r="AP1" s="2">
        <v>1977</v>
      </c>
      <c r="AQ1" s="2">
        <v>1978</v>
      </c>
      <c r="AR1" s="2">
        <v>1979</v>
      </c>
      <c r="AS1" s="2">
        <v>1980</v>
      </c>
      <c r="AT1" s="2">
        <v>1981</v>
      </c>
      <c r="AU1" s="2">
        <v>1982</v>
      </c>
      <c r="AV1" s="2">
        <v>1983</v>
      </c>
      <c r="AW1" s="2">
        <v>1984</v>
      </c>
      <c r="AX1" s="2">
        <v>1985</v>
      </c>
      <c r="AY1" s="2">
        <v>1986</v>
      </c>
      <c r="AZ1" s="2">
        <v>1987</v>
      </c>
      <c r="BA1" s="2">
        <v>1988</v>
      </c>
      <c r="BB1" s="2">
        <v>1989</v>
      </c>
      <c r="BC1" s="2">
        <v>1990</v>
      </c>
      <c r="BD1" s="2">
        <v>1991</v>
      </c>
      <c r="BE1" s="2">
        <v>1992</v>
      </c>
      <c r="BF1" s="2">
        <v>1993</v>
      </c>
      <c r="BG1" s="2">
        <v>1994</v>
      </c>
      <c r="BH1" s="2">
        <v>1995</v>
      </c>
      <c r="BI1" s="2">
        <v>1996</v>
      </c>
      <c r="BJ1" s="2">
        <v>1997</v>
      </c>
      <c r="BK1" s="2">
        <v>1998</v>
      </c>
      <c r="BL1" s="2">
        <v>1999</v>
      </c>
      <c r="BM1" s="2">
        <v>2000</v>
      </c>
      <c r="BN1" s="2">
        <v>2001</v>
      </c>
      <c r="BO1" s="2">
        <v>2002</v>
      </c>
      <c r="BP1" s="2">
        <v>2003</v>
      </c>
      <c r="BQ1" s="2">
        <v>2004</v>
      </c>
      <c r="BR1" s="2">
        <v>2005</v>
      </c>
      <c r="BS1" s="2">
        <v>2006</v>
      </c>
      <c r="BT1" s="2">
        <v>2007</v>
      </c>
      <c r="BU1" s="2">
        <v>2008</v>
      </c>
      <c r="BV1" s="2">
        <v>2009</v>
      </c>
      <c r="BW1" s="2">
        <v>2010</v>
      </c>
      <c r="BX1" s="2">
        <v>2011</v>
      </c>
      <c r="BY1" s="2">
        <v>2012</v>
      </c>
      <c r="BZ1" s="2">
        <v>2013</v>
      </c>
      <c r="CA1" s="2">
        <v>2014</v>
      </c>
      <c r="CB1" s="2">
        <v>2015</v>
      </c>
      <c r="CC1" s="2">
        <v>2016</v>
      </c>
      <c r="CD1" s="2">
        <v>2017</v>
      </c>
      <c r="CE1" s="2">
        <v>2018</v>
      </c>
      <c r="CF1" s="2">
        <v>2019</v>
      </c>
      <c r="CG1" s="2">
        <v>2020</v>
      </c>
      <c r="CH1" s="2">
        <v>2021</v>
      </c>
      <c r="CI1" s="2">
        <v>2022</v>
      </c>
      <c r="CJ1" s="2">
        <v>2023</v>
      </c>
      <c r="CK1" s="2">
        <v>2024</v>
      </c>
      <c r="CL1" s="2">
        <v>2025</v>
      </c>
      <c r="CM1" s="2">
        <v>2026</v>
      </c>
      <c r="CN1" s="2">
        <v>2027</v>
      </c>
      <c r="CO1" s="2">
        <v>2028</v>
      </c>
      <c r="CP1" s="2">
        <v>2029</v>
      </c>
      <c r="CQ1" s="2">
        <v>2030</v>
      </c>
      <c r="CR1" s="2">
        <v>2031</v>
      </c>
      <c r="CS1" s="2">
        <v>2032</v>
      </c>
      <c r="CT1" s="2">
        <v>2033</v>
      </c>
      <c r="CU1" s="2">
        <v>2034</v>
      </c>
      <c r="CV1" s="2">
        <v>2035</v>
      </c>
      <c r="CW1" s="2">
        <v>2036</v>
      </c>
      <c r="CX1" s="2">
        <v>2037</v>
      </c>
      <c r="CY1" s="2">
        <v>2038</v>
      </c>
    </row>
    <row r="2" spans="1:113" ht="16.5" customHeight="1" x14ac:dyDescent="0.4">
      <c r="A2" s="1"/>
      <c r="B2" s="1" t="s">
        <v>154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D2" s="9"/>
      <c r="AE2" s="9"/>
      <c r="AF2" s="16" t="e">
        <f>IF(VALUE(MID(INDEX($AM$1:$CY$2,2,MATCH(YEAR(AE22),$AM$1:$CY$1,0)),2,2))&gt;=10,VALUE(MID(INDEX($AM$1:$CY$2,2,MATCH(YEAR(AE7),$AM$1:$CY$1,0)),2,2)),DBCS(VALUE(MID(INDEX($AM$1:$CY$2,2,MATCH(YEAR(AE22),$AM$1:$CY$1,0)),2,2))))</f>
        <v>#N/A</v>
      </c>
      <c r="AG2" s="16" t="str">
        <f>IF(MONTH(AE22)&gt;=10,MONTH(AE22),DBCS(MONTH(AE22)))</f>
        <v>１</v>
      </c>
      <c r="AH2" s="16" t="str">
        <f>IF(DAY(AE22)&gt;=10,DAY(AE22),DBCS(DAY(AE22)))</f>
        <v>０</v>
      </c>
      <c r="AM2" s="2" t="s">
        <v>80</v>
      </c>
      <c r="AN2" s="2" t="s">
        <v>81</v>
      </c>
      <c r="AO2" s="2" t="s">
        <v>82</v>
      </c>
      <c r="AP2" s="2" t="s">
        <v>83</v>
      </c>
      <c r="AQ2" s="2" t="s">
        <v>84</v>
      </c>
      <c r="AR2" s="2" t="s">
        <v>85</v>
      </c>
      <c r="AS2" s="2" t="s">
        <v>86</v>
      </c>
      <c r="AT2" s="2" t="s">
        <v>87</v>
      </c>
      <c r="AU2" s="2" t="s">
        <v>88</v>
      </c>
      <c r="AV2" s="2" t="s">
        <v>89</v>
      </c>
      <c r="AW2" s="2" t="s">
        <v>90</v>
      </c>
      <c r="AX2" s="2" t="s">
        <v>91</v>
      </c>
      <c r="AY2" s="2" t="s">
        <v>92</v>
      </c>
      <c r="AZ2" s="2" t="s">
        <v>93</v>
      </c>
      <c r="BA2" s="2" t="s">
        <v>79</v>
      </c>
      <c r="BB2" s="2" t="s">
        <v>75</v>
      </c>
      <c r="BC2" s="2" t="s">
        <v>76</v>
      </c>
      <c r="BD2" s="2" t="s">
        <v>77</v>
      </c>
      <c r="BE2" s="2" t="s">
        <v>78</v>
      </c>
      <c r="BF2" s="2" t="s">
        <v>50</v>
      </c>
      <c r="BG2" s="2" t="s">
        <v>51</v>
      </c>
      <c r="BH2" s="2" t="s">
        <v>52</v>
      </c>
      <c r="BI2" s="2" t="s">
        <v>53</v>
      </c>
      <c r="BJ2" s="2" t="s">
        <v>54</v>
      </c>
      <c r="BK2" s="2" t="s">
        <v>55</v>
      </c>
      <c r="BL2" s="2" t="s">
        <v>56</v>
      </c>
      <c r="BM2" s="2" t="s">
        <v>57</v>
      </c>
      <c r="BN2" s="2" t="s">
        <v>58</v>
      </c>
      <c r="BO2" s="2" t="s">
        <v>59</v>
      </c>
      <c r="BP2" s="2" t="s">
        <v>60</v>
      </c>
      <c r="BQ2" s="2" t="s">
        <v>61</v>
      </c>
      <c r="BR2" s="2" t="s">
        <v>62</v>
      </c>
      <c r="BS2" s="2" t="s">
        <v>63</v>
      </c>
      <c r="BT2" s="2" t="s">
        <v>64</v>
      </c>
      <c r="BU2" s="2" t="s">
        <v>65</v>
      </c>
      <c r="BV2" s="2" t="s">
        <v>66</v>
      </c>
      <c r="BW2" s="2" t="s">
        <v>67</v>
      </c>
      <c r="BX2" s="2" t="s">
        <v>68</v>
      </c>
      <c r="BY2" s="2" t="s">
        <v>69</v>
      </c>
      <c r="BZ2" s="2" t="s">
        <v>70</v>
      </c>
      <c r="CA2" s="2" t="s">
        <v>71</v>
      </c>
      <c r="CB2" s="2" t="s">
        <v>72</v>
      </c>
      <c r="CC2" s="2" t="s">
        <v>73</v>
      </c>
      <c r="CD2" s="2" t="s">
        <v>74</v>
      </c>
      <c r="CE2" s="2" t="s">
        <v>49</v>
      </c>
      <c r="CF2" s="2" t="s">
        <v>43</v>
      </c>
      <c r="CG2" s="2" t="s">
        <v>44</v>
      </c>
      <c r="CH2" s="2" t="s">
        <v>45</v>
      </c>
      <c r="CI2" s="2" t="s">
        <v>46</v>
      </c>
      <c r="CJ2" s="2" t="s">
        <v>47</v>
      </c>
      <c r="CK2" s="2" t="s">
        <v>48</v>
      </c>
      <c r="CL2" s="2" t="s">
        <v>2</v>
      </c>
      <c r="CM2" s="2" t="s">
        <v>3</v>
      </c>
      <c r="CN2" s="2" t="s">
        <v>4</v>
      </c>
      <c r="CO2" s="2" t="s">
        <v>5</v>
      </c>
      <c r="CP2" s="2" t="s">
        <v>6</v>
      </c>
      <c r="CQ2" s="2" t="s">
        <v>7</v>
      </c>
      <c r="CR2" s="2" t="s">
        <v>8</v>
      </c>
      <c r="CS2" s="2" t="s">
        <v>9</v>
      </c>
      <c r="CT2" s="2" t="s">
        <v>10</v>
      </c>
      <c r="CU2" s="2" t="s">
        <v>11</v>
      </c>
      <c r="CV2" s="2" t="s">
        <v>12</v>
      </c>
      <c r="CW2" s="2" t="s">
        <v>13</v>
      </c>
      <c r="CX2" s="2" t="s">
        <v>14</v>
      </c>
      <c r="CY2" s="2" t="s">
        <v>15</v>
      </c>
    </row>
    <row r="3" spans="1:113" ht="14.25" customHeight="1" x14ac:dyDescent="0.4">
      <c r="A3" s="23"/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C3" s="9"/>
      <c r="AD3" s="9"/>
      <c r="AE3" s="9"/>
      <c r="AK3" s="3"/>
      <c r="AL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</row>
    <row r="4" spans="1:113" ht="14.25" customHeight="1" x14ac:dyDescent="0.15">
      <c r="A4" s="24" t="s">
        <v>155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AB4" s="120" t="s">
        <v>152</v>
      </c>
      <c r="AC4" s="120"/>
      <c r="AD4" s="120"/>
      <c r="AE4" s="9"/>
      <c r="AM4" s="26" t="s">
        <v>95</v>
      </c>
      <c r="AN4" s="26" t="s">
        <v>96</v>
      </c>
      <c r="AO4" s="26" t="s">
        <v>97</v>
      </c>
      <c r="AP4" s="26" t="s">
        <v>98</v>
      </c>
      <c r="AQ4" s="26" t="s">
        <v>99</v>
      </c>
      <c r="AR4" s="26" t="s">
        <v>100</v>
      </c>
      <c r="AS4" s="26" t="s">
        <v>101</v>
      </c>
      <c r="AT4" s="26" t="s">
        <v>102</v>
      </c>
      <c r="AU4" s="26" t="s">
        <v>103</v>
      </c>
      <c r="AV4" s="26" t="s">
        <v>104</v>
      </c>
      <c r="AW4" s="26" t="s">
        <v>105</v>
      </c>
      <c r="AX4" s="26" t="s">
        <v>106</v>
      </c>
      <c r="AY4" s="26" t="s">
        <v>107</v>
      </c>
      <c r="AZ4" s="26" t="s">
        <v>108</v>
      </c>
      <c r="BA4" s="26" t="s">
        <v>109</v>
      </c>
      <c r="BB4" s="26" t="s">
        <v>94</v>
      </c>
      <c r="BC4" s="26" t="s">
        <v>94</v>
      </c>
      <c r="BD4" s="26" t="s">
        <v>94</v>
      </c>
      <c r="BE4" s="26" t="s">
        <v>94</v>
      </c>
      <c r="BF4" s="26" t="s">
        <v>94</v>
      </c>
      <c r="BG4" s="26" t="s">
        <v>94</v>
      </c>
      <c r="BH4" s="26" t="s">
        <v>94</v>
      </c>
      <c r="BI4" s="26" t="s">
        <v>94</v>
      </c>
      <c r="BJ4" s="26" t="s">
        <v>94</v>
      </c>
      <c r="BK4" s="26" t="s">
        <v>94</v>
      </c>
      <c r="BL4" s="26" t="s">
        <v>94</v>
      </c>
      <c r="BM4" s="26" t="s">
        <v>94</v>
      </c>
      <c r="BN4" s="26" t="s">
        <v>94</v>
      </c>
      <c r="BO4" s="26" t="s">
        <v>94</v>
      </c>
      <c r="BP4" s="26" t="s">
        <v>94</v>
      </c>
      <c r="BQ4" s="26" t="s">
        <v>94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</row>
    <row r="5" spans="1:113" ht="11.25" customHeight="1" x14ac:dyDescent="0.4">
      <c r="A5" s="1"/>
      <c r="C5" s="1"/>
      <c r="D5" s="1"/>
      <c r="E5" s="1"/>
      <c r="F5" s="1"/>
      <c r="G5" s="1"/>
      <c r="H5" s="1"/>
      <c r="I5" s="1"/>
      <c r="J5" s="1"/>
      <c r="K5" s="1"/>
      <c r="L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5"/>
      <c r="AA5" s="5"/>
      <c r="AB5" s="120"/>
      <c r="AC5" s="120"/>
      <c r="AD5" s="120"/>
      <c r="AM5" s="26" t="s">
        <v>110</v>
      </c>
      <c r="AN5" s="26" t="s">
        <v>111</v>
      </c>
      <c r="AO5" s="26" t="s">
        <v>112</v>
      </c>
      <c r="AP5" s="26" t="s">
        <v>113</v>
      </c>
      <c r="AQ5" s="26" t="s">
        <v>114</v>
      </c>
      <c r="AR5" s="26" t="s">
        <v>115</v>
      </c>
      <c r="AS5" s="26" t="s">
        <v>116</v>
      </c>
      <c r="AT5" s="26" t="s">
        <v>117</v>
      </c>
      <c r="AU5" s="26" t="s">
        <v>118</v>
      </c>
      <c r="AV5" s="26" t="s">
        <v>119</v>
      </c>
      <c r="AW5" s="26" t="s">
        <v>120</v>
      </c>
      <c r="AX5" s="26" t="s">
        <v>121</v>
      </c>
      <c r="AY5" s="26" t="s">
        <v>122</v>
      </c>
      <c r="AZ5" s="26" t="s">
        <v>123</v>
      </c>
      <c r="BA5" s="26" t="s">
        <v>124</v>
      </c>
      <c r="BB5" s="26" t="s">
        <v>125</v>
      </c>
      <c r="BC5" s="26" t="s">
        <v>126</v>
      </c>
      <c r="BD5" s="26" t="s">
        <v>127</v>
      </c>
      <c r="BE5" s="26" t="s">
        <v>128</v>
      </c>
      <c r="BF5" s="26" t="s">
        <v>129</v>
      </c>
      <c r="BG5" s="26" t="s">
        <v>130</v>
      </c>
      <c r="BH5" s="26" t="s">
        <v>131</v>
      </c>
      <c r="BI5" s="26" t="s">
        <v>132</v>
      </c>
      <c r="BJ5" s="26" t="s">
        <v>133</v>
      </c>
      <c r="BK5" s="26" t="s">
        <v>134</v>
      </c>
      <c r="BL5" s="26" t="s">
        <v>135</v>
      </c>
      <c r="BM5" s="26" t="s">
        <v>136</v>
      </c>
      <c r="BN5" s="26" t="s">
        <v>137</v>
      </c>
      <c r="BO5" s="26" t="s">
        <v>138</v>
      </c>
      <c r="BP5" s="26" t="s">
        <v>139</v>
      </c>
      <c r="BQ5" s="26" t="s">
        <v>140</v>
      </c>
    </row>
    <row r="6" spans="1:113" ht="15.75" customHeight="1" x14ac:dyDescent="0.4">
      <c r="A6" s="1"/>
      <c r="B6" s="1"/>
      <c r="M6" s="1"/>
      <c r="N6" s="1"/>
      <c r="O6" s="1"/>
      <c r="P6" s="1"/>
      <c r="Q6" s="1"/>
      <c r="R6" s="1"/>
      <c r="Y6" s="1"/>
      <c r="Z6" s="5"/>
      <c r="AA6" s="5"/>
      <c r="AE6" s="48" t="s">
        <v>36</v>
      </c>
      <c r="AJ6" s="49"/>
      <c r="AM6" s="26" t="s">
        <v>140</v>
      </c>
      <c r="AN6" s="26" t="s">
        <v>139</v>
      </c>
      <c r="AO6" s="26" t="s">
        <v>138</v>
      </c>
      <c r="AP6" s="26" t="s">
        <v>137</v>
      </c>
      <c r="AQ6" s="26" t="s">
        <v>136</v>
      </c>
      <c r="AR6" s="26" t="s">
        <v>135</v>
      </c>
      <c r="AS6" s="26" t="s">
        <v>134</v>
      </c>
      <c r="AT6" s="26" t="s">
        <v>133</v>
      </c>
      <c r="AU6" s="26" t="s">
        <v>132</v>
      </c>
      <c r="AV6" s="26" t="s">
        <v>131</v>
      </c>
      <c r="AW6" s="26" t="s">
        <v>130</v>
      </c>
      <c r="AX6" s="26" t="s">
        <v>129</v>
      </c>
      <c r="AY6" s="26" t="s">
        <v>128</v>
      </c>
      <c r="AZ6" s="26" t="s">
        <v>127</v>
      </c>
      <c r="BA6" s="26" t="s">
        <v>126</v>
      </c>
      <c r="BB6" s="26" t="s">
        <v>125</v>
      </c>
      <c r="BC6" s="26" t="s">
        <v>124</v>
      </c>
      <c r="BD6" s="26" t="s">
        <v>123</v>
      </c>
      <c r="BE6" s="26" t="s">
        <v>122</v>
      </c>
      <c r="BF6" s="26" t="s">
        <v>121</v>
      </c>
      <c r="BG6" s="26" t="s">
        <v>94</v>
      </c>
      <c r="BH6" s="26" t="s">
        <v>94</v>
      </c>
      <c r="BI6" s="26" t="s">
        <v>94</v>
      </c>
      <c r="BJ6" s="26" t="s">
        <v>94</v>
      </c>
      <c r="BK6" s="26" t="s">
        <v>94</v>
      </c>
      <c r="BL6" s="26" t="s">
        <v>94</v>
      </c>
      <c r="BM6" s="26" t="s">
        <v>94</v>
      </c>
      <c r="BN6" s="26" t="s">
        <v>94</v>
      </c>
      <c r="BO6" s="26" t="s">
        <v>94</v>
      </c>
      <c r="BP6" s="26" t="s">
        <v>94</v>
      </c>
      <c r="BQ6" s="26" t="s">
        <v>94</v>
      </c>
    </row>
    <row r="7" spans="1:113" ht="14.25" customHeight="1" x14ac:dyDescent="0.15">
      <c r="A7" s="1"/>
      <c r="B7" s="1"/>
      <c r="C7" s="10" t="s">
        <v>22</v>
      </c>
      <c r="D7" s="10"/>
      <c r="E7" s="10"/>
      <c r="F7" s="10"/>
      <c r="G7" s="1"/>
      <c r="H7" s="1"/>
      <c r="K7" s="1"/>
      <c r="L7" s="1"/>
      <c r="P7" s="1"/>
      <c r="Q7" s="1"/>
      <c r="R7" s="1"/>
      <c r="S7" s="121" t="str">
        <f>IF(AE7="","　　　①　　　","令和 "&amp;AF1&amp;"年 "&amp;AG1&amp;"月 "&amp;AH1&amp;"日")</f>
        <v>　　　①　　　</v>
      </c>
      <c r="T7" s="121"/>
      <c r="U7" s="121"/>
      <c r="V7" s="121"/>
      <c r="W7" s="121"/>
      <c r="X7" s="121"/>
      <c r="Y7" s="1"/>
      <c r="Z7" s="5"/>
      <c r="AA7" s="5"/>
      <c r="AB7" s="122" t="s">
        <v>20</v>
      </c>
      <c r="AC7" s="123"/>
      <c r="AD7" s="40" t="s">
        <v>16</v>
      </c>
      <c r="AE7" s="41"/>
      <c r="AM7" s="4" t="str">
        <f>IF($AE22="昭和",AM4,IF($AE22="平成",AM5,IF($AE22="令和",AM6,"")))</f>
        <v/>
      </c>
      <c r="AN7" s="4" t="str">
        <f>IF($AE22="昭和",AN4,IF($AE22="平成",AN5,IF($AE22="令和",AN6,"")))</f>
        <v/>
      </c>
      <c r="AO7" s="4" t="str">
        <f t="shared" ref="AO7:BQ7" si="0">IF($AE22="昭和",AO4,IF($AE22="平成",AO5,IF($AE22="令和",AO6,"")))</f>
        <v/>
      </c>
      <c r="AP7" s="4" t="str">
        <f t="shared" si="0"/>
        <v/>
      </c>
      <c r="AQ7" s="4" t="str">
        <f t="shared" si="0"/>
        <v/>
      </c>
      <c r="AR7" s="4" t="str">
        <f t="shared" si="0"/>
        <v/>
      </c>
      <c r="AS7" s="4" t="str">
        <f t="shared" si="0"/>
        <v/>
      </c>
      <c r="AT7" s="4" t="str">
        <f t="shared" si="0"/>
        <v/>
      </c>
      <c r="AU7" s="4" t="str">
        <f t="shared" si="0"/>
        <v/>
      </c>
      <c r="AV7" s="4" t="str">
        <f t="shared" si="0"/>
        <v/>
      </c>
      <c r="AW7" s="4" t="str">
        <f t="shared" si="0"/>
        <v/>
      </c>
      <c r="AX7" s="4" t="str">
        <f t="shared" si="0"/>
        <v/>
      </c>
      <c r="AY7" s="4" t="str">
        <f t="shared" si="0"/>
        <v/>
      </c>
      <c r="AZ7" s="4" t="str">
        <f t="shared" si="0"/>
        <v/>
      </c>
      <c r="BA7" s="4" t="str">
        <f t="shared" si="0"/>
        <v/>
      </c>
      <c r="BB7" s="4" t="str">
        <f t="shared" si="0"/>
        <v/>
      </c>
      <c r="BC7" s="4" t="str">
        <f t="shared" si="0"/>
        <v/>
      </c>
      <c r="BD7" s="4" t="str">
        <f t="shared" si="0"/>
        <v/>
      </c>
      <c r="BE7" s="4" t="str">
        <f t="shared" si="0"/>
        <v/>
      </c>
      <c r="BF7" s="4" t="str">
        <f t="shared" si="0"/>
        <v/>
      </c>
      <c r="BG7" s="4" t="str">
        <f t="shared" si="0"/>
        <v/>
      </c>
      <c r="BH7" s="4" t="str">
        <f t="shared" si="0"/>
        <v/>
      </c>
      <c r="BI7" s="4" t="str">
        <f t="shared" si="0"/>
        <v/>
      </c>
      <c r="BJ7" s="4" t="str">
        <f t="shared" si="0"/>
        <v/>
      </c>
      <c r="BK7" s="4" t="str">
        <f t="shared" si="0"/>
        <v/>
      </c>
      <c r="BL7" s="4" t="str">
        <f t="shared" si="0"/>
        <v/>
      </c>
      <c r="BM7" s="4" t="str">
        <f t="shared" si="0"/>
        <v/>
      </c>
      <c r="BN7" s="4" t="str">
        <f t="shared" si="0"/>
        <v/>
      </c>
      <c r="BO7" s="4" t="str">
        <f t="shared" si="0"/>
        <v/>
      </c>
      <c r="BP7" s="4" t="str">
        <f t="shared" si="0"/>
        <v/>
      </c>
      <c r="BQ7" s="4" t="str">
        <f t="shared" si="0"/>
        <v/>
      </c>
    </row>
    <row r="8" spans="1:113" ht="14.25" customHeight="1" x14ac:dyDescent="0.4">
      <c r="A8" s="1"/>
      <c r="B8" s="1"/>
      <c r="C8" s="10" t="s">
        <v>23</v>
      </c>
      <c r="D8" s="10"/>
      <c r="E8" s="10"/>
      <c r="F8" s="10"/>
      <c r="G8" s="1"/>
      <c r="H8" s="1"/>
      <c r="I8" s="1"/>
      <c r="J8" s="1"/>
      <c r="K8" s="1"/>
      <c r="M8" s="10"/>
      <c r="N8" s="11"/>
      <c r="O8" s="1"/>
      <c r="P8" s="1"/>
      <c r="Q8" s="1"/>
      <c r="S8" s="1"/>
      <c r="T8" s="1"/>
      <c r="U8" s="1"/>
      <c r="V8" s="1"/>
      <c r="W8" s="1"/>
      <c r="X8" s="1"/>
      <c r="Y8" s="1"/>
      <c r="Z8" s="5"/>
      <c r="AA8" s="5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113" ht="14.25" customHeight="1" x14ac:dyDescent="0.4">
      <c r="A9" s="1"/>
      <c r="B9" s="1"/>
      <c r="D9" s="1"/>
      <c r="E9" s="1"/>
      <c r="F9" s="1"/>
      <c r="G9" s="1"/>
      <c r="H9" s="1"/>
      <c r="J9" s="10" t="s">
        <v>24</v>
      </c>
      <c r="K9" s="1"/>
      <c r="L9" s="1" t="s">
        <v>27</v>
      </c>
      <c r="M9" s="1"/>
      <c r="N9" s="115" t="str">
        <f>IF(AE9="","　　　②",AE9)</f>
        <v>　　　②</v>
      </c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"/>
      <c r="Z9" s="4"/>
      <c r="AA9" s="4"/>
      <c r="AB9" s="124" t="s">
        <v>21</v>
      </c>
      <c r="AC9" s="127" t="s">
        <v>29</v>
      </c>
      <c r="AD9" s="129" t="s">
        <v>17</v>
      </c>
      <c r="AE9" s="134"/>
      <c r="AF9" s="135"/>
      <c r="AG9" s="135"/>
      <c r="AH9" s="135"/>
      <c r="AI9" s="135"/>
      <c r="AJ9" s="135"/>
      <c r="AK9" s="136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113" ht="14.25" customHeight="1" x14ac:dyDescent="0.4">
      <c r="A10" s="1"/>
      <c r="B10" s="1"/>
      <c r="K10" s="1"/>
      <c r="M10" s="1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"/>
      <c r="Z10" s="4"/>
      <c r="AA10" s="4"/>
      <c r="AB10" s="125"/>
      <c r="AC10" s="128"/>
      <c r="AD10" s="130"/>
      <c r="AE10" s="137"/>
      <c r="AF10" s="138"/>
      <c r="AG10" s="138"/>
      <c r="AH10" s="138"/>
      <c r="AI10" s="138"/>
      <c r="AJ10" s="138"/>
      <c r="AK10" s="13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113" ht="14.25" customHeight="1" x14ac:dyDescent="0.4">
      <c r="A11" s="1"/>
      <c r="B11" s="1"/>
      <c r="K11" s="1"/>
      <c r="L11" s="1" t="s">
        <v>28</v>
      </c>
      <c r="M11" s="1"/>
      <c r="N11" s="115" t="str">
        <f>IF(AND(AE11="",AE13="",AE14&lt;&gt;""),AE14,IF(AE11="","　　　③",AE11))</f>
        <v>　　　③</v>
      </c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"/>
      <c r="Z11" s="6"/>
      <c r="AA11" s="6"/>
      <c r="AB11" s="125"/>
      <c r="AC11" s="128" t="s">
        <v>0</v>
      </c>
      <c r="AD11" s="130" t="s">
        <v>25</v>
      </c>
      <c r="AE11" s="140"/>
      <c r="AF11" s="141"/>
      <c r="AG11" s="141"/>
      <c r="AH11" s="141"/>
      <c r="AI11" s="141"/>
      <c r="AJ11" s="141"/>
      <c r="AK11" s="142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113" ht="14.2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"/>
      <c r="Z12" s="4"/>
      <c r="AA12" s="4"/>
      <c r="AB12" s="125"/>
      <c r="AC12" s="128"/>
      <c r="AD12" s="130"/>
      <c r="AE12" s="143"/>
      <c r="AF12" s="144"/>
      <c r="AG12" s="144"/>
      <c r="AH12" s="144"/>
      <c r="AI12" s="144"/>
      <c r="AJ12" s="144"/>
      <c r="AK12" s="145"/>
    </row>
    <row r="13" spans="1:113" ht="21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16" t="str">
        <f>IF(AND(AE11="",AE13="",AE14&lt;&gt;""),"",IF(AND(AE14="",AE13&lt;&gt;""),AE13&amp;"　　イ（氏名）",IF(AE14="","　　　④ア（役職）　イ（氏名）",AE13&amp;"　"&amp;AE14)))</f>
        <v>　　　④ア（役職）　イ（氏名）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"/>
      <c r="Z13" s="4"/>
      <c r="AA13" s="4"/>
      <c r="AB13" s="125"/>
      <c r="AC13" s="31" t="s">
        <v>1</v>
      </c>
      <c r="AD13" s="36" t="s">
        <v>26</v>
      </c>
      <c r="AE13" s="117"/>
      <c r="AF13" s="118"/>
      <c r="AG13" s="118"/>
      <c r="AH13" s="118"/>
      <c r="AI13" s="118"/>
      <c r="AJ13" s="118"/>
      <c r="AK13" s="119"/>
      <c r="AL13" s="7"/>
    </row>
    <row r="14" spans="1:113" ht="18" customHeight="1" x14ac:dyDescent="0.15">
      <c r="A14" s="1"/>
      <c r="B14" s="1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1"/>
      <c r="X14" s="1"/>
      <c r="Y14" s="1"/>
      <c r="Z14" s="4"/>
      <c r="AA14" s="4"/>
      <c r="AB14" s="126"/>
      <c r="AC14" s="25" t="s">
        <v>19</v>
      </c>
      <c r="AD14" s="42" t="s">
        <v>18</v>
      </c>
      <c r="AE14" s="131"/>
      <c r="AF14" s="132"/>
      <c r="AG14" s="132"/>
      <c r="AH14" s="132"/>
      <c r="AI14" s="132"/>
      <c r="AJ14" s="132"/>
      <c r="AK14" s="133"/>
      <c r="AL14" s="7"/>
    </row>
    <row r="15" spans="1:113" ht="6.75" customHeight="1" x14ac:dyDescent="0.15">
      <c r="A15" s="1"/>
      <c r="B15" s="1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8"/>
      <c r="X15" s="8"/>
      <c r="Y15" s="1"/>
      <c r="AC15" s="1"/>
      <c r="AD15" s="1"/>
      <c r="AL15" s="7"/>
    </row>
    <row r="16" spans="1:113" ht="24" customHeight="1" x14ac:dyDescent="0.4">
      <c r="C16" s="39" t="s">
        <v>156</v>
      </c>
      <c r="AB16" s="17"/>
      <c r="AC16" s="17"/>
      <c r="AD16" s="17"/>
      <c r="AE16" s="17"/>
    </row>
    <row r="17" spans="1:39" ht="24" customHeight="1" x14ac:dyDescent="0.4">
      <c r="C17" s="114" t="s">
        <v>31</v>
      </c>
      <c r="D17" s="114"/>
      <c r="E17" s="111" t="s">
        <v>157</v>
      </c>
      <c r="F17" s="111"/>
      <c r="G17" s="111"/>
      <c r="H17" s="111"/>
      <c r="I17" s="111"/>
      <c r="J17" s="92" t="s">
        <v>158</v>
      </c>
      <c r="K17" s="93"/>
      <c r="L17" s="94"/>
      <c r="M17" s="51" t="s">
        <v>159</v>
      </c>
      <c r="N17" s="52" t="s">
        <v>160</v>
      </c>
      <c r="O17" s="101" t="s">
        <v>161</v>
      </c>
      <c r="P17" s="101"/>
      <c r="Q17" s="101"/>
      <c r="R17" s="101"/>
      <c r="S17" s="101"/>
      <c r="T17" s="101"/>
      <c r="U17" s="101"/>
      <c r="V17" s="101"/>
      <c r="W17" s="101"/>
      <c r="X17" s="102"/>
      <c r="Z17" s="55"/>
      <c r="AA17" s="56"/>
      <c r="AL17" s="107" t="s">
        <v>149</v>
      </c>
      <c r="AM17" s="107"/>
    </row>
    <row r="18" spans="1:39" ht="24" customHeight="1" x14ac:dyDescent="0.4">
      <c r="C18" s="114"/>
      <c r="D18" s="114"/>
      <c r="E18" s="111"/>
      <c r="F18" s="111"/>
      <c r="G18" s="111"/>
      <c r="H18" s="111"/>
      <c r="I18" s="111"/>
      <c r="J18" s="95"/>
      <c r="K18" s="96"/>
      <c r="L18" s="97"/>
      <c r="M18" s="53" t="s">
        <v>162</v>
      </c>
      <c r="N18" s="52" t="s">
        <v>160</v>
      </c>
      <c r="O18" s="101" t="s">
        <v>163</v>
      </c>
      <c r="P18" s="101"/>
      <c r="Q18" s="101"/>
      <c r="R18" s="101"/>
      <c r="S18" s="101"/>
      <c r="T18" s="101"/>
      <c r="U18" s="101"/>
      <c r="V18" s="101"/>
      <c r="W18" s="101"/>
      <c r="X18" s="102"/>
      <c r="Z18" s="57"/>
      <c r="AA18" s="56" t="s">
        <v>167</v>
      </c>
      <c r="AL18" s="107"/>
      <c r="AM18" s="107"/>
    </row>
    <row r="19" spans="1:39" ht="24" customHeight="1" x14ac:dyDescent="0.4">
      <c r="C19" s="114"/>
      <c r="D19" s="114"/>
      <c r="E19" s="111"/>
      <c r="F19" s="111"/>
      <c r="G19" s="111"/>
      <c r="H19" s="111"/>
      <c r="I19" s="111"/>
      <c r="J19" s="98"/>
      <c r="K19" s="99"/>
      <c r="L19" s="100"/>
      <c r="M19" s="54" t="s">
        <v>164</v>
      </c>
      <c r="N19" s="52" t="s">
        <v>160</v>
      </c>
      <c r="O19" s="101" t="s">
        <v>165</v>
      </c>
      <c r="P19" s="101"/>
      <c r="Q19" s="101"/>
      <c r="R19" s="101"/>
      <c r="S19" s="101"/>
      <c r="T19" s="101"/>
      <c r="U19" s="101"/>
      <c r="V19" s="101"/>
      <c r="W19" s="101"/>
      <c r="X19" s="102"/>
      <c r="Z19" s="58"/>
      <c r="AA19" s="56"/>
      <c r="AB19" s="17"/>
      <c r="AC19" s="17"/>
      <c r="AD19" s="17"/>
      <c r="AE19" s="17"/>
      <c r="AL19" s="107"/>
      <c r="AM19" s="107"/>
    </row>
    <row r="20" spans="1:39" ht="48.75" customHeight="1" x14ac:dyDescent="0.4">
      <c r="C20" s="114"/>
      <c r="D20" s="114"/>
      <c r="E20" s="111" t="s">
        <v>153</v>
      </c>
      <c r="F20" s="111"/>
      <c r="G20" s="111"/>
      <c r="H20" s="111"/>
      <c r="I20" s="111"/>
      <c r="J20" s="88" t="str">
        <f>IF(AE20="","　　　⑤",AE20)</f>
        <v>　　　⑤</v>
      </c>
      <c r="K20" s="89"/>
      <c r="L20" s="89"/>
      <c r="M20" s="89"/>
      <c r="N20" s="89"/>
      <c r="O20" s="90"/>
      <c r="P20" s="90"/>
      <c r="Q20" s="90"/>
      <c r="R20" s="90"/>
      <c r="S20" s="90"/>
      <c r="T20" s="90"/>
      <c r="U20" s="90"/>
      <c r="V20" s="90"/>
      <c r="W20" s="90"/>
      <c r="X20" s="91"/>
      <c r="AB20" s="86" t="s">
        <v>147</v>
      </c>
      <c r="AC20" s="87"/>
      <c r="AD20" s="18" t="s">
        <v>33</v>
      </c>
      <c r="AE20" s="108"/>
      <c r="AF20" s="109"/>
      <c r="AG20" s="109"/>
      <c r="AH20" s="109"/>
      <c r="AI20" s="109"/>
      <c r="AJ20" s="109"/>
      <c r="AK20" s="110"/>
      <c r="AL20" s="44" t="s">
        <v>145</v>
      </c>
    </row>
    <row r="21" spans="1:39" ht="48.75" customHeight="1" x14ac:dyDescent="0.4">
      <c r="C21" s="114"/>
      <c r="D21" s="114"/>
      <c r="E21" s="111" t="s">
        <v>30</v>
      </c>
      <c r="F21" s="111"/>
      <c r="G21" s="111"/>
      <c r="H21" s="111"/>
      <c r="I21" s="111"/>
      <c r="J21" s="173" t="str">
        <f>IF(AE21="","　　　⑥",AE21)</f>
        <v>　　　⑥</v>
      </c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5"/>
      <c r="AB21" s="86" t="s">
        <v>32</v>
      </c>
      <c r="AC21" s="87"/>
      <c r="AD21" s="45" t="s">
        <v>34</v>
      </c>
      <c r="AE21" s="108"/>
      <c r="AF21" s="109"/>
      <c r="AG21" s="109"/>
      <c r="AH21" s="109"/>
      <c r="AI21" s="109"/>
      <c r="AJ21" s="109"/>
      <c r="AK21" s="110"/>
    </row>
    <row r="22" spans="1:39" ht="23.25" customHeight="1" x14ac:dyDescent="0.4">
      <c r="C22" s="111" t="s">
        <v>166</v>
      </c>
      <c r="D22" s="111"/>
      <c r="E22" s="111"/>
      <c r="F22" s="111"/>
      <c r="G22" s="111"/>
      <c r="H22" s="111"/>
      <c r="I22" s="111"/>
      <c r="J22" s="167" t="str">
        <f>IF(AE22="","　　　 ⑦",_xlfn.CONCAT(AE22:AH22))</f>
        <v>　　　 ⑦</v>
      </c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9"/>
      <c r="AB22" s="166" t="s">
        <v>168</v>
      </c>
      <c r="AC22" s="166"/>
      <c r="AD22" s="50" t="s">
        <v>148</v>
      </c>
      <c r="AE22" s="66"/>
      <c r="AF22" s="68"/>
      <c r="AG22" s="68"/>
      <c r="AH22" s="69"/>
      <c r="AI22" s="67"/>
    </row>
    <row r="23" spans="1:39" ht="23.25" customHeight="1" x14ac:dyDescent="0.4">
      <c r="C23" s="111"/>
      <c r="D23" s="111"/>
      <c r="E23" s="188"/>
      <c r="F23" s="188"/>
      <c r="G23" s="188"/>
      <c r="H23" s="188"/>
      <c r="I23" s="188"/>
      <c r="J23" s="170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2"/>
      <c r="AE23" s="70"/>
      <c r="AF23" s="71"/>
      <c r="AG23" s="71"/>
      <c r="AH23" s="71"/>
    </row>
    <row r="24" spans="1:39" ht="23.25" customHeight="1" x14ac:dyDescent="0.5">
      <c r="C24" s="111" t="s">
        <v>169</v>
      </c>
      <c r="D24" s="111"/>
      <c r="E24" s="111"/>
      <c r="F24" s="111"/>
      <c r="G24" s="111"/>
      <c r="H24" s="111"/>
      <c r="I24" s="111"/>
      <c r="J24" s="103" t="str">
        <f>IF(AB26=1,"☑廃止","□廃止")</f>
        <v>□廃止</v>
      </c>
      <c r="K24" s="104"/>
      <c r="L24" s="104"/>
      <c r="M24" s="104"/>
      <c r="N24" s="78"/>
      <c r="O24" s="104" t="str">
        <f>IF(AC26=1,"☑非該当","□非該当")</f>
        <v>□非該当</v>
      </c>
      <c r="P24" s="104"/>
      <c r="Q24" s="104"/>
      <c r="R24" s="104"/>
      <c r="S24" s="104" t="str">
        <f>IF(AD26=1,"☑設置計画の中止","□設置計画の中止")</f>
        <v>□設置計画の中止</v>
      </c>
      <c r="T24" s="104"/>
      <c r="U24" s="104"/>
      <c r="V24" s="104"/>
      <c r="W24" s="104"/>
      <c r="X24" s="79"/>
      <c r="AA24" s="47"/>
      <c r="AB24" s="59" t="s">
        <v>171</v>
      </c>
    </row>
    <row r="25" spans="1:39" ht="23.25" customHeight="1" x14ac:dyDescent="0.4">
      <c r="C25" s="111"/>
      <c r="D25" s="111"/>
      <c r="E25" s="111"/>
      <c r="F25" s="111"/>
      <c r="G25" s="111"/>
      <c r="H25" s="111"/>
      <c r="I25" s="111"/>
      <c r="J25" s="105"/>
      <c r="K25" s="106"/>
      <c r="L25" s="106"/>
      <c r="M25" s="106"/>
      <c r="N25" s="80"/>
      <c r="O25" s="106"/>
      <c r="P25" s="106"/>
      <c r="Q25" s="106"/>
      <c r="R25" s="106"/>
      <c r="S25" s="106"/>
      <c r="T25" s="106"/>
      <c r="U25" s="106"/>
      <c r="V25" s="106"/>
      <c r="W25" s="106"/>
      <c r="X25" s="81"/>
      <c r="AB25" s="60" t="s">
        <v>172</v>
      </c>
      <c r="AC25" s="60" t="s">
        <v>173</v>
      </c>
      <c r="AD25" s="112" t="s">
        <v>174</v>
      </c>
      <c r="AE25" s="113"/>
      <c r="AF25" s="64"/>
      <c r="AG25" s="61"/>
    </row>
    <row r="26" spans="1:39" ht="24.75" customHeight="1" x14ac:dyDescent="0.4">
      <c r="C26" s="111" t="s">
        <v>170</v>
      </c>
      <c r="D26" s="111"/>
      <c r="E26" s="111"/>
      <c r="F26" s="111"/>
      <c r="G26" s="111"/>
      <c r="H26" s="111"/>
      <c r="I26" s="111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AB26" s="62"/>
      <c r="AC26" s="63"/>
      <c r="AD26" s="84"/>
      <c r="AE26" s="85"/>
      <c r="AF26" s="65"/>
    </row>
    <row r="27" spans="1:39" ht="24.75" customHeight="1" x14ac:dyDescent="0.4">
      <c r="C27" s="111"/>
      <c r="D27" s="111"/>
      <c r="E27" s="111"/>
      <c r="F27" s="111"/>
      <c r="G27" s="111"/>
      <c r="H27" s="111"/>
      <c r="I27" s="111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AB27" s="82"/>
      <c r="AC27" s="82"/>
      <c r="AD27" s="82"/>
      <c r="AE27" s="82"/>
      <c r="AF27" s="82"/>
      <c r="AG27" s="82"/>
      <c r="AH27" s="82"/>
      <c r="AI27" s="82"/>
    </row>
    <row r="28" spans="1:39" ht="24.75" customHeight="1" x14ac:dyDescent="0.4">
      <c r="C28" s="111"/>
      <c r="D28" s="111"/>
      <c r="E28" s="111"/>
      <c r="F28" s="111"/>
      <c r="G28" s="111"/>
      <c r="H28" s="111"/>
      <c r="I28" s="111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Z28" s="82" t="str">
        <f>IF(J26="","⇦ 廃止等の理由は、","")</f>
        <v>⇦ 廃止等の理由は、</v>
      </c>
      <c r="AB28" s="82"/>
      <c r="AC28" s="83" t="str">
        <f>IF(J26="","左の赤枠","")</f>
        <v>左の赤枠</v>
      </c>
      <c r="AD28" s="82" t="str">
        <f>IF(J26="","内に、直接入力してください","")</f>
        <v>内に、直接入力してください</v>
      </c>
      <c r="AE28" s="82"/>
      <c r="AF28" s="82"/>
      <c r="AG28" s="82"/>
      <c r="AH28" s="82"/>
      <c r="AI28" s="82"/>
    </row>
    <row r="29" spans="1:39" ht="17.100000000000001" customHeight="1" x14ac:dyDescent="0.4">
      <c r="A29" s="19"/>
      <c r="B29" s="19"/>
      <c r="C29" s="111" t="s">
        <v>175</v>
      </c>
      <c r="D29" s="111"/>
      <c r="E29" s="111"/>
      <c r="F29" s="111"/>
      <c r="G29" s="111"/>
      <c r="H29" s="111"/>
      <c r="I29" s="111"/>
      <c r="J29" s="177" t="str">
        <f>IF(AD31&lt;&gt;"","　"&amp;AD31,"")&amp;IF(AD33&lt;&gt;"",CHAR(10)&amp;"　"&amp;AD33,"")</f>
        <v/>
      </c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8"/>
      <c r="Y29" s="19"/>
      <c r="Z29" s="37"/>
      <c r="AA29" s="73"/>
      <c r="AB29" s="73"/>
      <c r="AC29" s="73"/>
      <c r="AD29" s="73"/>
      <c r="AE29" s="73"/>
      <c r="AF29" s="73"/>
      <c r="AG29" s="73"/>
      <c r="AH29" s="73"/>
      <c r="AI29" s="73"/>
    </row>
    <row r="30" spans="1:39" ht="17.100000000000001" customHeight="1" x14ac:dyDescent="0.4">
      <c r="A30" s="19"/>
      <c r="B30" s="19"/>
      <c r="C30" s="111"/>
      <c r="D30" s="111"/>
      <c r="E30" s="111"/>
      <c r="F30" s="111"/>
      <c r="G30" s="111"/>
      <c r="H30" s="111"/>
      <c r="I30" s="111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80"/>
      <c r="Y30" s="19"/>
      <c r="AA30" s="43"/>
      <c r="AB30" s="72" t="str">
        <f>IF(AE11&lt;&gt;"","（"&amp;AE11&amp;"に所属する担当者の連絡先を記入してください）","")</f>
        <v/>
      </c>
    </row>
    <row r="31" spans="1:39" ht="17.100000000000001" customHeight="1" x14ac:dyDescent="0.4">
      <c r="A31" s="19"/>
      <c r="B31" s="19"/>
      <c r="C31" s="111"/>
      <c r="D31" s="111"/>
      <c r="E31" s="111"/>
      <c r="F31" s="111"/>
      <c r="G31" s="111"/>
      <c r="H31" s="111"/>
      <c r="I31" s="111"/>
      <c r="J31" s="183" t="s">
        <v>150</v>
      </c>
      <c r="K31" s="183"/>
      <c r="L31" s="183"/>
      <c r="M31" s="183"/>
      <c r="N31" s="181" t="str">
        <f>IF(AD35&lt;&gt;"",AD35,"")</f>
        <v/>
      </c>
      <c r="O31" s="181"/>
      <c r="P31" s="181"/>
      <c r="Q31" s="181"/>
      <c r="R31" s="181"/>
      <c r="S31" s="181"/>
      <c r="T31" s="181"/>
      <c r="U31" s="181"/>
      <c r="V31" s="181"/>
      <c r="W31" s="181"/>
      <c r="X31" s="182"/>
      <c r="Y31" s="19"/>
      <c r="AA31" s="43"/>
      <c r="AB31" s="163" t="s">
        <v>38</v>
      </c>
      <c r="AC31" s="187" t="s">
        <v>39</v>
      </c>
      <c r="AD31" s="146"/>
      <c r="AE31" s="147"/>
      <c r="AF31" s="147"/>
      <c r="AG31" s="147"/>
      <c r="AH31" s="147"/>
      <c r="AI31" s="147"/>
      <c r="AJ31" s="147"/>
      <c r="AK31" s="147"/>
      <c r="AL31" s="148"/>
    </row>
    <row r="32" spans="1:39" ht="17.100000000000001" customHeight="1" x14ac:dyDescent="0.4">
      <c r="A32" s="19"/>
      <c r="B32" s="19"/>
      <c r="C32" s="111"/>
      <c r="D32" s="111"/>
      <c r="E32" s="111"/>
      <c r="F32" s="111"/>
      <c r="G32" s="111"/>
      <c r="H32" s="111"/>
      <c r="I32" s="111"/>
      <c r="J32" s="185" t="s">
        <v>151</v>
      </c>
      <c r="K32" s="185"/>
      <c r="L32" s="185"/>
      <c r="M32" s="185"/>
      <c r="N32" s="184" t="str">
        <f>IF(AD36&lt;&gt;"",AD36,"")</f>
        <v/>
      </c>
      <c r="O32" s="184"/>
      <c r="P32" s="184"/>
      <c r="Q32" s="184"/>
      <c r="R32" s="184"/>
      <c r="S32" s="99" t="s">
        <v>37</v>
      </c>
      <c r="T32" s="99"/>
      <c r="U32" s="164" t="str">
        <f>IF(AD37&lt;&gt;"",AD37,"")</f>
        <v/>
      </c>
      <c r="V32" s="164"/>
      <c r="W32" s="164"/>
      <c r="X32" s="165"/>
      <c r="Y32" s="19"/>
      <c r="AB32" s="163"/>
      <c r="AC32" s="130"/>
      <c r="AD32" s="149"/>
      <c r="AE32" s="150"/>
      <c r="AF32" s="150"/>
      <c r="AG32" s="150"/>
      <c r="AH32" s="150"/>
      <c r="AI32" s="150"/>
      <c r="AJ32" s="150"/>
      <c r="AK32" s="150"/>
      <c r="AL32" s="151"/>
    </row>
    <row r="33" spans="1:38" ht="16.5" customHeight="1" x14ac:dyDescent="0.4">
      <c r="A33" s="19"/>
      <c r="B33" s="19"/>
      <c r="C33" s="74" t="s">
        <v>176</v>
      </c>
      <c r="D33" s="74"/>
      <c r="F33" s="75" t="s">
        <v>177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21"/>
      <c r="Y33" s="19"/>
      <c r="AB33" s="163"/>
      <c r="AC33" s="130" t="s">
        <v>40</v>
      </c>
      <c r="AD33" s="152"/>
      <c r="AE33" s="153"/>
      <c r="AF33" s="153"/>
      <c r="AG33" s="153"/>
      <c r="AH33" s="153"/>
      <c r="AI33" s="153"/>
      <c r="AJ33" s="153"/>
      <c r="AK33" s="153"/>
      <c r="AL33" s="154"/>
    </row>
    <row r="34" spans="1:38" ht="13.5" customHeight="1" x14ac:dyDescent="0.4">
      <c r="A34" s="19"/>
      <c r="B34" s="19"/>
      <c r="C34" s="74"/>
      <c r="D34" s="74"/>
      <c r="F34" s="77" t="s">
        <v>178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21"/>
      <c r="Y34" s="19"/>
      <c r="AB34" s="163"/>
      <c r="AC34" s="130"/>
      <c r="AD34" s="155"/>
      <c r="AE34" s="156"/>
      <c r="AF34" s="156"/>
      <c r="AG34" s="156"/>
      <c r="AH34" s="156"/>
      <c r="AI34" s="156"/>
      <c r="AJ34" s="156"/>
      <c r="AK34" s="156"/>
      <c r="AL34" s="157"/>
    </row>
    <row r="35" spans="1:38" ht="17.100000000000001" customHeight="1" x14ac:dyDescent="0.4">
      <c r="A35" s="19"/>
      <c r="B35" s="19"/>
      <c r="C35" s="74"/>
      <c r="D35" s="74"/>
      <c r="E35" s="76"/>
      <c r="F35" s="75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20" t="s">
        <v>35</v>
      </c>
      <c r="X35" s="21"/>
      <c r="Y35" s="19"/>
      <c r="AB35" s="163"/>
      <c r="AC35" s="32" t="s">
        <v>19</v>
      </c>
      <c r="AD35" s="158"/>
      <c r="AE35" s="159"/>
      <c r="AF35" s="159"/>
      <c r="AG35" s="159"/>
      <c r="AH35" s="159"/>
      <c r="AI35" s="159"/>
      <c r="AJ35" s="159"/>
      <c r="AK35" s="159"/>
      <c r="AL35" s="160"/>
    </row>
    <row r="36" spans="1:38" ht="17.100000000000001" customHeight="1" x14ac:dyDescent="0.4">
      <c r="A36" s="19"/>
      <c r="B36" s="19"/>
      <c r="C36" s="20"/>
      <c r="D36" s="20"/>
      <c r="E36" s="20"/>
      <c r="F36" s="22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19"/>
      <c r="AB36" s="163"/>
      <c r="AC36" s="33" t="s">
        <v>41</v>
      </c>
      <c r="AD36" s="161"/>
      <c r="AE36" s="162"/>
    </row>
    <row r="37" spans="1:38" ht="17.100000000000001" customHeight="1" x14ac:dyDescent="0.4">
      <c r="A37" s="19"/>
      <c r="B37" s="19"/>
      <c r="C37" s="20"/>
      <c r="D37" s="20"/>
      <c r="E37" s="20"/>
      <c r="F37" s="21"/>
      <c r="G37" s="2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19"/>
      <c r="AB37" s="163"/>
      <c r="AC37" s="46" t="s">
        <v>42</v>
      </c>
      <c r="AD37" s="186"/>
      <c r="AE37" s="186"/>
    </row>
    <row r="38" spans="1:38" ht="17.100000000000001" customHeight="1" x14ac:dyDescent="0.4">
      <c r="A38" s="19"/>
      <c r="B38" s="19"/>
      <c r="C38" s="20"/>
      <c r="D38" s="20"/>
      <c r="E38" s="20"/>
      <c r="F38" s="21"/>
      <c r="G38" s="22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Y38" s="19"/>
    </row>
    <row r="39" spans="1:38" ht="7.5" customHeight="1" x14ac:dyDescent="0.4">
      <c r="A39" s="1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19"/>
    </row>
    <row r="40" spans="1:38" ht="17.100000000000001" customHeight="1" x14ac:dyDescent="0.4">
      <c r="A40" s="19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19"/>
    </row>
    <row r="41" spans="1:38" ht="17.100000000000001" customHeight="1" x14ac:dyDescent="0.4">
      <c r="A41" s="19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19"/>
    </row>
    <row r="42" spans="1:38" ht="17.100000000000001" customHeight="1" x14ac:dyDescent="0.4">
      <c r="A42" s="19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19"/>
    </row>
    <row r="43" spans="1:38" ht="17.100000000000001" customHeight="1" x14ac:dyDescent="0.4">
      <c r="A43" s="19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19"/>
    </row>
    <row r="44" spans="1:38" ht="17.100000000000001" customHeight="1" x14ac:dyDescent="0.4">
      <c r="A44" s="19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19"/>
    </row>
    <row r="45" spans="1:38" ht="17.100000000000001" customHeight="1" x14ac:dyDescent="0.4">
      <c r="A45" s="19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19"/>
    </row>
  </sheetData>
  <mergeCells count="57">
    <mergeCell ref="AD37:AE37"/>
    <mergeCell ref="AC31:AC32"/>
    <mergeCell ref="C26:I28"/>
    <mergeCell ref="C29:I32"/>
    <mergeCell ref="C22:I23"/>
    <mergeCell ref="AB31:AB37"/>
    <mergeCell ref="AB21:AC21"/>
    <mergeCell ref="S32:T32"/>
    <mergeCell ref="U32:X32"/>
    <mergeCell ref="AB22:AC22"/>
    <mergeCell ref="J22:X23"/>
    <mergeCell ref="J21:X21"/>
    <mergeCell ref="J26:X28"/>
    <mergeCell ref="J29:X30"/>
    <mergeCell ref="N31:X31"/>
    <mergeCell ref="J31:M31"/>
    <mergeCell ref="N32:R32"/>
    <mergeCell ref="J32:M32"/>
    <mergeCell ref="AD31:AL32"/>
    <mergeCell ref="AC33:AC34"/>
    <mergeCell ref="AD33:AL34"/>
    <mergeCell ref="AD35:AL35"/>
    <mergeCell ref="AD36:AE36"/>
    <mergeCell ref="N11:X12"/>
    <mergeCell ref="N13:X13"/>
    <mergeCell ref="AE13:AK13"/>
    <mergeCell ref="AB4:AD5"/>
    <mergeCell ref="S7:X7"/>
    <mergeCell ref="AB7:AC7"/>
    <mergeCell ref="AB9:AB14"/>
    <mergeCell ref="AC9:AC10"/>
    <mergeCell ref="AD9:AD10"/>
    <mergeCell ref="AE14:AK14"/>
    <mergeCell ref="AE9:AK10"/>
    <mergeCell ref="AC11:AC12"/>
    <mergeCell ref="AD11:AD12"/>
    <mergeCell ref="AE11:AK12"/>
    <mergeCell ref="N9:X10"/>
    <mergeCell ref="AL17:AM19"/>
    <mergeCell ref="AE20:AK20"/>
    <mergeCell ref="AE21:AK21"/>
    <mergeCell ref="C24:I25"/>
    <mergeCell ref="AD25:AE25"/>
    <mergeCell ref="E17:I19"/>
    <mergeCell ref="C17:D21"/>
    <mergeCell ref="E20:I20"/>
    <mergeCell ref="E21:I21"/>
    <mergeCell ref="AD26:AE26"/>
    <mergeCell ref="AB20:AC20"/>
    <mergeCell ref="J20:X20"/>
    <mergeCell ref="J17:L19"/>
    <mergeCell ref="O17:X17"/>
    <mergeCell ref="O18:X18"/>
    <mergeCell ref="O19:X19"/>
    <mergeCell ref="J24:M25"/>
    <mergeCell ref="O24:R25"/>
    <mergeCell ref="S24:W25"/>
  </mergeCells>
  <phoneticPr fontId="2"/>
  <conditionalFormatting sqref="N9:X10">
    <cfRule type="expression" dxfId="23" priority="186">
      <formula>$AE$9=""</formula>
    </cfRule>
  </conditionalFormatting>
  <conditionalFormatting sqref="AE7">
    <cfRule type="expression" dxfId="22" priority="185">
      <formula>$AE$7&lt;&gt;""</formula>
    </cfRule>
  </conditionalFormatting>
  <conditionalFormatting sqref="AE9:AK10">
    <cfRule type="expression" dxfId="21" priority="184">
      <formula>$AE$9&lt;&gt;""</formula>
    </cfRule>
  </conditionalFormatting>
  <conditionalFormatting sqref="AE14:AK14">
    <cfRule type="expression" dxfId="20" priority="181">
      <formula>$AE$14&lt;&gt;""</formula>
    </cfRule>
  </conditionalFormatting>
  <conditionalFormatting sqref="S7:X7">
    <cfRule type="expression" dxfId="19" priority="191">
      <formula>$AE$7=""</formula>
    </cfRule>
  </conditionalFormatting>
  <conditionalFormatting sqref="AD31:AL32">
    <cfRule type="expression" dxfId="18" priority="176">
      <formula>$AD$31&lt;&gt;""</formula>
    </cfRule>
  </conditionalFormatting>
  <conditionalFormatting sqref="AD33:AL34">
    <cfRule type="expression" dxfId="17" priority="175">
      <formula>$AD$33&lt;&gt;""</formula>
    </cfRule>
  </conditionalFormatting>
  <conditionalFormatting sqref="AD35:AL35">
    <cfRule type="expression" dxfId="16" priority="173">
      <formula>AND($AD$33&lt;&gt;"",$AD$35&lt;&gt;"")</formula>
    </cfRule>
    <cfRule type="expression" dxfId="15" priority="174">
      <formula>$AD$35&lt;&gt;""</formula>
    </cfRule>
  </conditionalFormatting>
  <conditionalFormatting sqref="AD36:AE36">
    <cfRule type="expression" dxfId="14" priority="172">
      <formula>$AD$36&lt;&gt;""</formula>
    </cfRule>
  </conditionalFormatting>
  <conditionalFormatting sqref="AE11:AK12">
    <cfRule type="expression" dxfId="13" priority="180">
      <formula>$AE$11&lt;&gt;""</formula>
    </cfRule>
    <cfRule type="expression" dxfId="12" priority="183">
      <formula>AND($AE$11="",$AE$13="",$AE$14&lt;&gt;"")</formula>
    </cfRule>
  </conditionalFormatting>
  <conditionalFormatting sqref="AE13:AK13">
    <cfRule type="expression" dxfId="11" priority="179">
      <formula>$AE$13&lt;&gt;""</formula>
    </cfRule>
    <cfRule type="expression" dxfId="10" priority="182">
      <formula>AND($AE$11="",$AE$13="",$AE$14&lt;&gt;"")</formula>
    </cfRule>
  </conditionalFormatting>
  <conditionalFormatting sqref="N11:X12">
    <cfRule type="expression" priority="187" stopIfTrue="1">
      <formula>AND($AE$11="",$AE$13="",$AE$14&lt;&gt;"")</formula>
    </cfRule>
    <cfRule type="expression" dxfId="9" priority="188">
      <formula>$AE$11=""</formula>
    </cfRule>
  </conditionalFormatting>
  <conditionalFormatting sqref="N13:X13">
    <cfRule type="expression" dxfId="8" priority="189">
      <formula>AND($AE$13&lt;&gt;"",$AE$14="")</formula>
    </cfRule>
    <cfRule type="expression" dxfId="7" priority="190">
      <formula>AND($AE$13="",$AE$14="")</formula>
    </cfRule>
  </conditionalFormatting>
  <conditionalFormatting sqref="AH22">
    <cfRule type="expression" dxfId="6" priority="4" stopIfTrue="1">
      <formula>$Z$71&lt;&gt;""</formula>
    </cfRule>
    <cfRule type="expression" dxfId="5" priority="6">
      <formula>$Z$70&lt;&gt;""</formula>
    </cfRule>
  </conditionalFormatting>
  <conditionalFormatting sqref="AE22">
    <cfRule type="expression" dxfId="4" priority="5" stopIfTrue="1">
      <formula>$Z$71&lt;&gt;""</formula>
    </cfRule>
    <cfRule type="expression" dxfId="3" priority="7">
      <formula>$Z$70&lt;&gt;""</formula>
    </cfRule>
  </conditionalFormatting>
  <conditionalFormatting sqref="AF22:AG22">
    <cfRule type="expression" dxfId="2" priority="2" stopIfTrue="1">
      <formula>$Z$71&lt;&gt;""</formula>
    </cfRule>
    <cfRule type="expression" dxfId="1" priority="3">
      <formula>$Z$70&lt;&gt;""</formula>
    </cfRule>
  </conditionalFormatting>
  <conditionalFormatting sqref="J26:X28">
    <cfRule type="expression" dxfId="0" priority="1">
      <formula>$J$26=""</formula>
    </cfRule>
  </conditionalFormatting>
  <dataValidations count="5">
    <dataValidation type="list" allowBlank="1" showInputMessage="1" showErrorMessage="1" sqref="N17:N19" xr:uid="{3D8DDCA9-EB53-4810-B89B-1049354AB825}">
      <formula1>"□,■"</formula1>
    </dataValidation>
    <dataValidation type="list" allowBlank="1" showInputMessage="1" showErrorMessage="1" sqref="AG22" xr:uid="{317DCC59-E6D5-4F29-9A74-18169C78D3A0}">
      <formula1>"１月,２月,３月,４月,５月,６月,７月,８月,９月,10月,11月,12月"</formula1>
    </dataValidation>
    <dataValidation type="list" allowBlank="1" showInputMessage="1" showErrorMessage="1" sqref="AH22" xr:uid="{923B7161-291F-4A6E-A8D3-13B145F41C28}">
      <formula1>"１日,２日,３日,４日,５日,６日,７日,８日,９日,10日,11日,12日,13日,14日,15日,16日,17日,18日,19日,20日,21日,22日,23日,24日,25日,26日,27日,28日,29日,30日,31日"</formula1>
    </dataValidation>
    <dataValidation type="list" allowBlank="1" showInputMessage="1" showErrorMessage="1" sqref="AE22" xr:uid="{486D4F7F-B944-444E-BE20-72C10DEFF79D}">
      <formula1>"令和,平成,昭和"</formula1>
    </dataValidation>
    <dataValidation type="list" allowBlank="1" showInputMessage="1" showErrorMessage="1" sqref="AF22" xr:uid="{6DA104D6-0719-41AA-A0FE-9EB97D32B584}">
      <formula1>$AM$7:$BQ$7</formula1>
    </dataValidation>
  </dataValidations>
  <hyperlinks>
    <hyperlink ref="AL20" r:id="rId1" xr:uid="{4B8431BC-B616-464C-83D7-CA28C7D20DE9}"/>
  </hyperlinks>
  <pageMargins left="0.6692913385826772" right="0.39370078740157483" top="0.98425196850393704" bottom="0.43307086614173229" header="0.31496062992125984" footer="0.31496062992125984"/>
  <pageSetup paperSize="9" scale="94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81A6-E3C3-4EA7-8697-01A051651B96}">
  <sheetPr>
    <tabColor rgb="FFFFFF00"/>
  </sheetPr>
  <dimension ref="A1:B4"/>
  <sheetViews>
    <sheetView zoomScale="70" zoomScaleNormal="70" workbookViewId="0">
      <selection activeCell="B3" sqref="B3:B4"/>
    </sheetView>
  </sheetViews>
  <sheetFormatPr defaultRowHeight="18.75" x14ac:dyDescent="0.4"/>
  <cols>
    <col min="1" max="1" width="52.5" customWidth="1"/>
    <col min="2" max="2" width="51.5" customWidth="1"/>
  </cols>
  <sheetData>
    <row r="1" spans="1:2" ht="45" customHeight="1" x14ac:dyDescent="0.4">
      <c r="A1" s="34" t="s">
        <v>146</v>
      </c>
      <c r="B1" s="35"/>
    </row>
    <row r="2" spans="1:2" ht="36.75" customHeight="1" x14ac:dyDescent="0.4">
      <c r="A2" s="27" t="s">
        <v>144</v>
      </c>
      <c r="B2" s="28"/>
    </row>
    <row r="3" spans="1:2" ht="51.75" customHeight="1" x14ac:dyDescent="0.4">
      <c r="A3" s="29" t="s">
        <v>141</v>
      </c>
      <c r="B3" s="189" t="s">
        <v>143</v>
      </c>
    </row>
    <row r="4" spans="1:2" ht="31.5" customHeight="1" x14ac:dyDescent="0.4">
      <c r="A4" s="30" t="s">
        <v>142</v>
      </c>
      <c r="B4" s="190"/>
    </row>
  </sheetData>
  <mergeCells count="1">
    <mergeCell ref="B3:B4"/>
  </mergeCells>
  <phoneticPr fontId="2"/>
  <hyperlinks>
    <hyperlink ref="B3" r:id="rId1" display="(届出様式ﾀﾞｳﾝﾛｰﾄﾞ)" xr:uid="{4CB14676-7F4F-4168-95B9-EA96C50285C5}"/>
    <hyperlink ref="A4" r:id="rId2" xr:uid="{07C34877-B902-4851-9459-3648245CDFC6}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15号様式（廃止等届出書）</vt:lpstr>
      <vt:lpstr>電子申請で届出する場合の留意事項</vt:lpstr>
      <vt:lpstr>'15号様式（廃止等届出書）'!Print_Area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2025-07-09T06:28:28Z</cp:lastPrinted>
  <dcterms:created xsi:type="dcterms:W3CDTF">2025-03-24T01:44:58Z</dcterms:created>
  <dcterms:modified xsi:type="dcterms:W3CDTF">2025-07-10T01:53:33Z</dcterms:modified>
</cp:coreProperties>
</file>