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360" windowWidth="11205" windowHeight="7620" activeTab="0"/>
  </bookViews>
  <sheets>
    <sheet name="単純集計" sheetId="1" r:id="rId1"/>
    <sheet name="問1-1" sheetId="2" r:id="rId2"/>
    <sheet name="問3-1,2" sheetId="3" r:id="rId3"/>
    <sheet name="問25,26-1,27" sheetId="4" r:id="rId4"/>
  </sheets>
  <definedNames>
    <definedName name="_xlfn.AGGREGATE" hidden="1">#NAME?</definedName>
    <definedName name="_xlnm.Print_Titles" localSheetId="0">'単純集計'!$1:$1</definedName>
    <definedName name="_xlnm.Print_Titles" localSheetId="3">'問25,26-1,27'!$A:$B</definedName>
    <definedName name="_xlnm.Print_Titles" localSheetId="2">'問3-1,2'!$A:$C,'問3-1,2'!$2:$2</definedName>
  </definedNames>
  <calcPr fullCalcOnLoad="1"/>
</workbook>
</file>

<file path=xl/sharedStrings.xml><?xml version="1.0" encoding="utf-8"?>
<sst xmlns="http://schemas.openxmlformats.org/spreadsheetml/2006/main" count="1014" uniqueCount="606">
  <si>
    <t>調査名 [H26泉区意識調査]</t>
  </si>
  <si>
    <t>No.</t>
  </si>
  <si>
    <t>カテゴリー名</t>
  </si>
  <si>
    <t>ｎ</t>
  </si>
  <si>
    <t>%</t>
  </si>
  <si>
    <t>住宅地における街並みの形成や景観の保全</t>
  </si>
  <si>
    <t>生活道路や歩道の整備</t>
  </si>
  <si>
    <t>交通安全対策</t>
  </si>
  <si>
    <t>幹線道路の整備</t>
  </si>
  <si>
    <t>鉄道の利便性向上</t>
  </si>
  <si>
    <t>バスの利便性向上</t>
  </si>
  <si>
    <t>道路・公共交通・公共施設などのバリアフリー化</t>
  </si>
  <si>
    <t>最寄駅周辺の生活に必要な施設の充実</t>
  </si>
  <si>
    <t>商店街の振興</t>
  </si>
  <si>
    <t>日常の買い物の利便性向上</t>
  </si>
  <si>
    <t>飲食店や商業施設などのサービス機能の充実</t>
  </si>
  <si>
    <t>川の水質改善や親水拠点の整備</t>
  </si>
  <si>
    <t>農業の振興や農に触れられる機会の充実</t>
  </si>
  <si>
    <t>公園の整備や緑地保全の推進</t>
  </si>
  <si>
    <t>地球温暖化対策</t>
  </si>
  <si>
    <t>ごみの分別排出・リサイクルの推進</t>
  </si>
  <si>
    <t>悪臭や騒音などへの対策</t>
  </si>
  <si>
    <t>保育など子育て支援や保護を要する児童への援助</t>
  </si>
  <si>
    <t>学校教育・青少年健全育成</t>
  </si>
  <si>
    <t>病院や救急医療などの地域医療の充実</t>
  </si>
  <si>
    <t>健康づくり活動の推進</t>
  </si>
  <si>
    <t>高齢者福祉保健の充実</t>
  </si>
  <si>
    <t>障がい者福祉保健の充実</t>
  </si>
  <si>
    <t>区民利用施設の充実</t>
  </si>
  <si>
    <t>自治会・町内会活動など、地域のつながりづくり</t>
  </si>
  <si>
    <t>趣味の講座やスポーツ活動の充実</t>
  </si>
  <si>
    <t>地域に伝わる伝統文化などの継承</t>
  </si>
  <si>
    <t>防犯対策</t>
  </si>
  <si>
    <t>食中毒対策など食の安全対策</t>
  </si>
  <si>
    <t>地震への対策</t>
  </si>
  <si>
    <t>洪水や浸水などの水害への対策</t>
  </si>
  <si>
    <t>その他</t>
  </si>
  <si>
    <t>わからない</t>
  </si>
  <si>
    <t>無回答</t>
  </si>
  <si>
    <t>累計 　(n)</t>
  </si>
  <si>
    <t>累計 　(%)</t>
  </si>
  <si>
    <t>全体</t>
  </si>
  <si>
    <t>自分の病気や老後のこと</t>
  </si>
  <si>
    <t>家族の健康や生活上の問題</t>
  </si>
  <si>
    <t>失業・倒産や収入が減ること</t>
  </si>
  <si>
    <t>仕事や職場のこと</t>
  </si>
  <si>
    <t>景気や生活費のこと</t>
  </si>
  <si>
    <t>子どもの保育や教育のこと</t>
  </si>
  <si>
    <t>近隣からの悪臭・騒音</t>
  </si>
  <si>
    <t>環境問題</t>
  </si>
  <si>
    <t>事故や災害のこと</t>
  </si>
  <si>
    <t>犯罪や防犯のこと</t>
  </si>
  <si>
    <t>住宅のこと</t>
  </si>
  <si>
    <t>心配ごとや困っていることはない</t>
  </si>
  <si>
    <t>住み続ける</t>
  </si>
  <si>
    <t>たぶん住み続ける</t>
  </si>
  <si>
    <t>たぶん転居する</t>
  </si>
  <si>
    <t>転居する</t>
  </si>
  <si>
    <t>通勤・通学のため</t>
  </si>
  <si>
    <t>親や子と同居・近隣に住むため</t>
  </si>
  <si>
    <t>生まれ育った土地に戻るため</t>
  </si>
  <si>
    <t>交通が不便なため</t>
  </si>
  <si>
    <t>買い物やサービスが不便なため</t>
  </si>
  <si>
    <t>子育てや教育のため</t>
  </si>
  <si>
    <t>通院のため</t>
  </si>
  <si>
    <t>他に住んでみたい場所があるため</t>
  </si>
  <si>
    <t>泉区に魅力や愛着がないため</t>
  </si>
  <si>
    <t>特別な理由はない</t>
  </si>
  <si>
    <t>非該当</t>
  </si>
  <si>
    <t>自宅（自営業など）</t>
  </si>
  <si>
    <t>泉区内（自宅以外）</t>
  </si>
  <si>
    <t>横浜市内（泉区以外）</t>
  </si>
  <si>
    <t>神奈川県内（横浜市以外）</t>
  </si>
  <si>
    <t>東京都内</t>
  </si>
  <si>
    <t>神奈川県外（東京都以外）</t>
  </si>
  <si>
    <t>通勤・通学していない</t>
  </si>
  <si>
    <t>踊場駅</t>
  </si>
  <si>
    <t>中田駅</t>
  </si>
  <si>
    <t>立場駅</t>
  </si>
  <si>
    <t>下飯田駅</t>
  </si>
  <si>
    <t>緑園都市駅</t>
  </si>
  <si>
    <t>弥生台駅</t>
  </si>
  <si>
    <t>いずみ野駅</t>
  </si>
  <si>
    <t>いずみ中央駅</t>
  </si>
  <si>
    <t>ゆめが丘駅</t>
  </si>
  <si>
    <t>戸塚駅</t>
  </si>
  <si>
    <t>湘南台駅</t>
  </si>
  <si>
    <t>南万騎が原駅</t>
  </si>
  <si>
    <t>高座渋谷駅</t>
  </si>
  <si>
    <t>長後駅</t>
  </si>
  <si>
    <t>徒歩</t>
  </si>
  <si>
    <t>徒歩と路線バス</t>
  </si>
  <si>
    <t>自転車・原付・バイク</t>
  </si>
  <si>
    <t>自転車・原付・バイクと路線バス</t>
  </si>
  <si>
    <t>自家用車</t>
  </si>
  <si>
    <t>身近な個人商店</t>
  </si>
  <si>
    <t>大型専門店</t>
  </si>
  <si>
    <t>スーパー</t>
  </si>
  <si>
    <t>デパート</t>
  </si>
  <si>
    <t>コンビニエンスストア</t>
  </si>
  <si>
    <t>ドラッグストア</t>
  </si>
  <si>
    <t>農産物などの直売所</t>
  </si>
  <si>
    <t>宅配</t>
  </si>
  <si>
    <t>通信販売やインターネット</t>
  </si>
  <si>
    <t>自転車</t>
  </si>
  <si>
    <t>原付・バイク</t>
  </si>
  <si>
    <t>路線バス</t>
  </si>
  <si>
    <t>鉄道</t>
  </si>
  <si>
    <t>泉区内</t>
  </si>
  <si>
    <t>戸塚駅・東戸塚駅周辺</t>
  </si>
  <si>
    <t>湘南台駅周辺</t>
  </si>
  <si>
    <t>大和駅周辺</t>
  </si>
  <si>
    <t>二俣川駅周辺</t>
  </si>
  <si>
    <t>上大岡駅周辺</t>
  </si>
  <si>
    <t>横浜駅周辺</t>
  </si>
  <si>
    <t>生鮮食料品（青果・精肉・鮮魚）</t>
  </si>
  <si>
    <t>惣菜</t>
  </si>
  <si>
    <t>その他食料品（米・飲料・酒類）</t>
  </si>
  <si>
    <t>日用雑貨</t>
  </si>
  <si>
    <t>衣料品</t>
  </si>
  <si>
    <t>医薬品・化粧品</t>
  </si>
  <si>
    <t>書籍・文具品</t>
  </si>
  <si>
    <t>家電製品</t>
  </si>
  <si>
    <t>趣味・スポーツ用品</t>
  </si>
  <si>
    <t>花・園芸品</t>
  </si>
  <si>
    <t>特にない</t>
  </si>
  <si>
    <t>自宅の近くに店がほしい</t>
  </si>
  <si>
    <t>品揃えのよい店がほしい</t>
  </si>
  <si>
    <t>品質やデザインの優れた店がほしい</t>
  </si>
  <si>
    <t>価格が安い店がほしい</t>
  </si>
  <si>
    <t>利用しやすい時間に営業している店がほしい</t>
  </si>
  <si>
    <t>商品を配達してくれる店がほしい</t>
  </si>
  <si>
    <t>参加している</t>
  </si>
  <si>
    <t>参加していない</t>
  </si>
  <si>
    <t>自治会・町内会の活動</t>
  </si>
  <si>
    <t>防犯・交通安全に関する活動</t>
  </si>
  <si>
    <t>災害に備えた活動</t>
  </si>
  <si>
    <t>未就学児の子育てに関する活動</t>
  </si>
  <si>
    <t>青少年育成に関する活動</t>
  </si>
  <si>
    <t>高齢者に関する活動</t>
  </si>
  <si>
    <t>障がいのある人との交流の活動</t>
  </si>
  <si>
    <t>健康づくりの活動</t>
  </si>
  <si>
    <t>地域行事での活動</t>
  </si>
  <si>
    <t>障がい者施設や高齢者施設などでのボランティア活動</t>
  </si>
  <si>
    <t>ほとんど毎日</t>
  </si>
  <si>
    <t>1週間に数回</t>
  </si>
  <si>
    <t>1週間に１回程度</t>
  </si>
  <si>
    <t>1か月に数回程度</t>
  </si>
  <si>
    <t>1か月に1回程度</t>
  </si>
  <si>
    <t>1年に数回程度</t>
  </si>
  <si>
    <t>特に定まっていない</t>
  </si>
  <si>
    <t>興味・関心がない</t>
  </si>
  <si>
    <t>参加する時間がとれない</t>
  </si>
  <si>
    <t>参加方法が分からない</t>
  </si>
  <si>
    <t>きっかけがない</t>
  </si>
  <si>
    <t>人間関係が負担である</t>
  </si>
  <si>
    <t>親しい人から誘われるなどのきっかけ</t>
  </si>
  <si>
    <t>参加に必要な情報の提供（活動場所・内容など）</t>
  </si>
  <si>
    <t>経済的な支援（活動に伴う実費の保障など）</t>
  </si>
  <si>
    <t>技術や知識を習得できる講習会・研修会の機会</t>
  </si>
  <si>
    <t>体験会など、初めての人が参加しやすくする工夫</t>
  </si>
  <si>
    <t>既に活動に参加している人たちからの呼びかけ</t>
  </si>
  <si>
    <t>近所でのあいさつ・声かけ</t>
  </si>
  <si>
    <t>近所での普段からの付き合い</t>
  </si>
  <si>
    <t>祭りなど、地域での行事への参加</t>
  </si>
  <si>
    <t>自治会・町内会活動への参加（防犯・美化活動など）</t>
  </si>
  <si>
    <t>趣味を通じてのグループづくり</t>
  </si>
  <si>
    <t>住民一人ひとりが支え合いのまちづくりに関心を持つこと</t>
  </si>
  <si>
    <t>自治会・町内会、団体等の役員まかせにせず、一人ひとりが責任を持つこと</t>
  </si>
  <si>
    <t>活動をひっぱるリーダーの育成</t>
  </si>
  <si>
    <t>若い世代の参加への働きかけ</t>
  </si>
  <si>
    <t>意識して取り組んでいる</t>
  </si>
  <si>
    <t>体力が落ちてきたら取り組みたい</t>
  </si>
  <si>
    <t>きっかけがあれば取り組みたい</t>
  </si>
  <si>
    <t>興味はあるが、具体的な取り組み方がわからない</t>
  </si>
  <si>
    <t>興味・関心はない</t>
  </si>
  <si>
    <t>野菜メニューの提供やカロリー表示などのある飲食店</t>
  </si>
  <si>
    <t>簡単にできる運動メニュー（ウォーキングや体操など）の情報提供</t>
  </si>
  <si>
    <t>自治会・町内会、団体等が自主的に開催する健康づくり教室などへの支援</t>
  </si>
  <si>
    <t>終日禁煙としている飲食店や公共施設</t>
  </si>
  <si>
    <t>隣・近所の人の声かけなどによる見守り</t>
  </si>
  <si>
    <t>民生委員や老人クラブなどの定期的な訪問による見守り</t>
  </si>
  <si>
    <t>ホームヘルプサービスなど日常生活への支援</t>
  </si>
  <si>
    <t>デイサービスなどの日中活動の場の提供</t>
  </si>
  <si>
    <t>高齢者用ショートステイ(短期入所)や高齢者用施設・グループホーム等の充実</t>
  </si>
  <si>
    <t>障がい者用ショートステイ(短期入所)や障がい者用施設・グループホーム等の充実</t>
  </si>
  <si>
    <t>段差解消や歩道の放置物の撤去などバリアフリーの推進</t>
  </si>
  <si>
    <t>親子で遊べる、学べる場所の充実</t>
  </si>
  <si>
    <t>子育ての相談ができる場所の充実</t>
  </si>
  <si>
    <t>子育て情報の収集ができる場所の充実</t>
  </si>
  <si>
    <t>保育園の充実</t>
  </si>
  <si>
    <t>夕方まで預かったり、就園前の乳幼児を預かってくれる幼稚園の充実</t>
  </si>
  <si>
    <t>買い物や会合への出席などの際、一時的に児童を預かってくれる場所の充実</t>
  </si>
  <si>
    <t>小学生を放課後に預かってくれる場所の充実</t>
  </si>
  <si>
    <t>手当などの経済的支援の充実</t>
  </si>
  <si>
    <t>歩道や信号がない通りが多く、安全面で心配</t>
  </si>
  <si>
    <t>歩道の段差などベビーカーの通行が困難</t>
  </si>
  <si>
    <t>交通機関や建物がベビーカーでの移動に配慮されていない</t>
  </si>
  <si>
    <t>授乳する場所や必要な設備がない</t>
  </si>
  <si>
    <t>おむつ替えや親子での利用に便利なトイレがない</t>
  </si>
  <si>
    <t>小さな子どもの食事に配慮された場所がない</t>
  </si>
  <si>
    <t>買い物中などに子どもを遊ばせる場所がない</t>
  </si>
  <si>
    <t>暗い通りや見通しのきかないところが多く、犯罪被害にあわないか心配</t>
  </si>
  <si>
    <t>周囲の人が子ども連れを迷惑そうにみる</t>
  </si>
  <si>
    <t>困っているときに手を貸してくれる人が少ない</t>
  </si>
  <si>
    <t>子どもたちのマナーやモラルの育成</t>
  </si>
  <si>
    <t>挨拶や声かけなどの習慣づくり</t>
  </si>
  <si>
    <t>安全パトロール・見守り</t>
  </si>
  <si>
    <t>ボランティアや地域活動への参加の機会づくり</t>
  </si>
  <si>
    <t>子どもの職業体験の機会づくり</t>
  </si>
  <si>
    <t>復習などの学習支援</t>
  </si>
  <si>
    <t>習い事や遊び場の提供</t>
  </si>
  <si>
    <t>地域の歴史や伝統文化の伝承</t>
  </si>
  <si>
    <t>青少年が主体になる（または参加できる）地域での行事等への支援</t>
  </si>
  <si>
    <t>青少年が安心して気軽に過ごせる居場所づくりへの支援</t>
  </si>
  <si>
    <t>学校等が行う地域への関心を高める事業への支援</t>
  </si>
  <si>
    <t>地域の大人や異なる年齢の青少年との交流の場づくりへの支援</t>
  </si>
  <si>
    <t>青少年を有害な環境から守る取組への支援</t>
  </si>
  <si>
    <t>ある</t>
  </si>
  <si>
    <t>ない</t>
  </si>
  <si>
    <t>災害に関する情報提供</t>
  </si>
  <si>
    <t>水・食糧・毛布などの備蓄</t>
  </si>
  <si>
    <t>地域における防災組織の活性化</t>
  </si>
  <si>
    <t>防災訓練などの意識啓発強化</t>
  </si>
  <si>
    <t>災害時要援護者（高齢者や体の不自由な方）の支援</t>
  </si>
  <si>
    <t>建物の耐震化や不燃化</t>
  </si>
  <si>
    <t>狭い道路の拡幅</t>
  </si>
  <si>
    <t>公園などのオープンスペースの整備</t>
  </si>
  <si>
    <t>電気・水道などのライフラインの耐震化</t>
  </si>
  <si>
    <t>緊急輸送を実施する幹線道路の確保</t>
  </si>
  <si>
    <t>橋りょうなどの耐震化</t>
  </si>
  <si>
    <t>洪水・浸水対策</t>
  </si>
  <si>
    <t>必ず読んでいる</t>
  </si>
  <si>
    <t>たまに読んでいる</t>
  </si>
  <si>
    <t>ほとんど読んでいない</t>
  </si>
  <si>
    <t>電話</t>
  </si>
  <si>
    <t>ＦＡＸ</t>
  </si>
  <si>
    <t>手紙</t>
  </si>
  <si>
    <t>電子メール</t>
  </si>
  <si>
    <t>窓口で面談</t>
  </si>
  <si>
    <t>提案制度（「市民からの提案」など）</t>
  </si>
  <si>
    <t>説明会・集会</t>
  </si>
  <si>
    <t>議員を通じて</t>
  </si>
  <si>
    <t>自治会・町内会を通じて</t>
  </si>
  <si>
    <t>ソーシャルメディア（ＳＮＳなど）</t>
  </si>
  <si>
    <t>男性</t>
  </si>
  <si>
    <t>女性</t>
  </si>
  <si>
    <t>20～24歳</t>
  </si>
  <si>
    <t>25～29歳</t>
  </si>
  <si>
    <t>30～34歳</t>
  </si>
  <si>
    <t>35～39歳</t>
  </si>
  <si>
    <t>40～44歳</t>
  </si>
  <si>
    <t>45～49歳</t>
  </si>
  <si>
    <t>50～54歳</t>
  </si>
  <si>
    <t>55～59歳</t>
  </si>
  <si>
    <t>60～64歳</t>
  </si>
  <si>
    <t>65～69歳</t>
  </si>
  <si>
    <t>70～74歳</t>
  </si>
  <si>
    <t>75歳以上</t>
  </si>
  <si>
    <t>ひとり暮らし</t>
  </si>
  <si>
    <t>夫婦だけ</t>
  </si>
  <si>
    <t>親と子（二世代）</t>
  </si>
  <si>
    <t>親と子と孫（三世代）</t>
  </si>
  <si>
    <t>乳幼児・未就学児</t>
  </si>
  <si>
    <t>小学生・中学生</t>
  </si>
  <si>
    <t>高校生・専門学校生・大学生</t>
  </si>
  <si>
    <t>65歳以上の高齢者</t>
  </si>
  <si>
    <t>要介護など支援を要する人</t>
  </si>
  <si>
    <t>１～５に当てはまる同居者はいない</t>
  </si>
  <si>
    <t>持ち家（戸建て）</t>
  </si>
  <si>
    <t>持ち家(マンション・共同住宅等)</t>
  </si>
  <si>
    <t>賃貸物件（県営・市営）</t>
  </si>
  <si>
    <t>賃貸物件（ＵＲ・公社等）</t>
  </si>
  <si>
    <t>賃貸物件（民間）</t>
  </si>
  <si>
    <t>社宅・公務員住宅等</t>
  </si>
  <si>
    <t>住宅に間借り</t>
  </si>
  <si>
    <t>会社等の独身寮・寄宿舎</t>
  </si>
  <si>
    <t>0-4年</t>
  </si>
  <si>
    <t>5-9年</t>
  </si>
  <si>
    <t>10-14年</t>
  </si>
  <si>
    <t>15-19年</t>
  </si>
  <si>
    <t>20-24年</t>
  </si>
  <si>
    <t>25-29年</t>
  </si>
  <si>
    <t>30年以上</t>
  </si>
  <si>
    <t>生まれてからずっと住んでいる</t>
  </si>
  <si>
    <t>実家に近いから</t>
  </si>
  <si>
    <t>通勤通学に便利だから</t>
  </si>
  <si>
    <t>住宅購入価格・家賃が手ごろだから</t>
  </si>
  <si>
    <t>住宅地そのものの環境（自然環境など）</t>
  </si>
  <si>
    <t>子育て環境が良いから</t>
  </si>
  <si>
    <t>福祉・医療の環境が良いから</t>
  </si>
  <si>
    <t>買い物環境が良いから</t>
  </si>
  <si>
    <t>横浜が好きだから</t>
  </si>
  <si>
    <t>泉区が好きだから</t>
  </si>
  <si>
    <t>親や子ども・友人が近くにいるから</t>
  </si>
  <si>
    <t>自営業</t>
  </si>
  <si>
    <t>正社員・正職員</t>
  </si>
  <si>
    <t>契約社員・委託社員・派遣社員・嘱託員等</t>
  </si>
  <si>
    <t>パート・アルバイト等</t>
  </si>
  <si>
    <t>専業主婦・専業主夫</t>
  </si>
  <si>
    <t>学生</t>
  </si>
  <si>
    <t>就業していない</t>
  </si>
  <si>
    <t>加入している</t>
  </si>
  <si>
    <t>加入していない</t>
  </si>
  <si>
    <t>20歳代</t>
  </si>
  <si>
    <t>30歳代</t>
  </si>
  <si>
    <t>40歳代</t>
  </si>
  <si>
    <t>50歳代</t>
  </si>
  <si>
    <t>60歳代</t>
  </si>
  <si>
    <t>70歳代以上</t>
  </si>
  <si>
    <t>若年層（20～39歳）</t>
  </si>
  <si>
    <t>中年層（40～59歳）</t>
  </si>
  <si>
    <t>高年層（60歳以上）</t>
  </si>
  <si>
    <t>若年層（20～49歳）</t>
  </si>
  <si>
    <t>熟年層（50～64歳）</t>
  </si>
  <si>
    <t>前期高齢者（65～74歳）</t>
  </si>
  <si>
    <t>後期高齢者（75歳以上）</t>
  </si>
  <si>
    <t>池の谷</t>
  </si>
  <si>
    <t>和泉町1～2000番</t>
  </si>
  <si>
    <t>和泉町2001～4000番</t>
  </si>
  <si>
    <t>和泉町4001～6000番</t>
  </si>
  <si>
    <t>和泉町6001番～</t>
  </si>
  <si>
    <t>和泉が丘一丁目</t>
  </si>
  <si>
    <t>和泉が丘二丁目</t>
  </si>
  <si>
    <t>和泉が丘三丁目</t>
  </si>
  <si>
    <t>岡津町1～2000番</t>
  </si>
  <si>
    <t>岡津町2001番～</t>
  </si>
  <si>
    <t>桂坂</t>
  </si>
  <si>
    <t>上飯田町1～2000番</t>
  </si>
  <si>
    <t>上飯田町2001～4000番</t>
  </si>
  <si>
    <t>上飯田町4001番～</t>
  </si>
  <si>
    <t>下飯田町</t>
  </si>
  <si>
    <t>下和泉一丁目</t>
  </si>
  <si>
    <t>下和泉二丁目</t>
  </si>
  <si>
    <t>下和泉三丁目</t>
  </si>
  <si>
    <t>下和泉四丁目</t>
  </si>
  <si>
    <t>下和泉五丁目</t>
  </si>
  <si>
    <t>白百合一丁目</t>
  </si>
  <si>
    <t>白百合二丁目</t>
  </si>
  <si>
    <t>白百合三丁目</t>
  </si>
  <si>
    <t>新橋町</t>
  </si>
  <si>
    <t>中田町</t>
  </si>
  <si>
    <t>中田北一丁目</t>
  </si>
  <si>
    <t>中田北二丁目</t>
  </si>
  <si>
    <t>中田北三丁目</t>
  </si>
  <si>
    <t>中田西一丁目</t>
  </si>
  <si>
    <t>中田西二丁目</t>
  </si>
  <si>
    <t>中田西三丁目</t>
  </si>
  <si>
    <t>中田西四丁目</t>
  </si>
  <si>
    <t>中田東一丁目</t>
  </si>
  <si>
    <t>中田東二丁目</t>
  </si>
  <si>
    <t>中田東三丁目</t>
  </si>
  <si>
    <t>中田東四丁目</t>
  </si>
  <si>
    <t>中田南一丁目</t>
  </si>
  <si>
    <t>中田南二丁目</t>
  </si>
  <si>
    <t>中田南三丁目</t>
  </si>
  <si>
    <t>中田南四丁目</t>
  </si>
  <si>
    <t>中田南五丁目</t>
  </si>
  <si>
    <t>西が岡一丁目</t>
  </si>
  <si>
    <t>西が岡二丁目</t>
  </si>
  <si>
    <t>西が岡三丁目</t>
  </si>
  <si>
    <t>弥生台</t>
  </si>
  <si>
    <t>領家一丁目</t>
  </si>
  <si>
    <t>領家二丁目</t>
  </si>
  <si>
    <t>領家三丁目</t>
  </si>
  <si>
    <t>領家四丁目</t>
  </si>
  <si>
    <t>緑園一丁目</t>
  </si>
  <si>
    <t>緑園二丁目</t>
  </si>
  <si>
    <t>緑園三丁目</t>
  </si>
  <si>
    <t>緑園四丁目</t>
  </si>
  <si>
    <t>緑園五丁目</t>
  </si>
  <si>
    <t>緑園六丁目</t>
  </si>
  <si>
    <t>緑園七丁目</t>
  </si>
  <si>
    <t>問１-1-31 洪水や浸水などの水害への対策が進んでいる</t>
  </si>
  <si>
    <t>問１-1-30 地震への対策が進んでいる</t>
  </si>
  <si>
    <t>問１-1-29 食中毒予防など、食の安全対策が進んでいる</t>
  </si>
  <si>
    <t>問１-1-28 防犯に関する取組が進んでいる</t>
  </si>
  <si>
    <t>問１-1-27 地域に伝わる伝統文化などが継承されている</t>
  </si>
  <si>
    <t>問１-1-26 趣味の講座やスポーツ活動が盛んである</t>
  </si>
  <si>
    <t>問１-1-25 自治会・町内会活動など、地域のつながりが深い</t>
  </si>
  <si>
    <t>問１-1-24 地区センターやケアプラザなど区民利用施設が充実している</t>
  </si>
  <si>
    <t>問１-1-23 障がい者福祉保健に関する取組が進んでいる</t>
  </si>
  <si>
    <t>問１-1-22 高齢者福祉保健に関する取組が進んでいる</t>
  </si>
  <si>
    <t>問１-1-21 健康づくり活動の取組が進んでいる</t>
  </si>
  <si>
    <t>問１-1-20 病院や救急医療などの地域医療が充実している</t>
  </si>
  <si>
    <t>問１-1-19 学校教育・青少年健全育成に関する取組が進んでいる</t>
  </si>
  <si>
    <t>問１-1-18 保育などの子育て支援や保護を要する児童への対策が進んでいる</t>
  </si>
  <si>
    <t>問１-1-17 悪臭や騒音などがない</t>
  </si>
  <si>
    <t>問１-1-16 ごみの分別排出がしっかり行われている</t>
  </si>
  <si>
    <t>問１-1-15 CO2削減や省エネの取組が進んでいる</t>
  </si>
  <si>
    <t>問１-1-14 公園・緑地が多く、緑環境に恵まれている</t>
  </si>
  <si>
    <t>問１-1-13 農地が残っており、直売所があるなど、農環境に恵まれている</t>
  </si>
  <si>
    <t>問１-1-12 川にはきれいな水が流れ、親水施設があるなど、水辺環境に恵まれている</t>
  </si>
  <si>
    <t>問１-1-11 飲食やショッピングをする場所が充実している</t>
  </si>
  <si>
    <t>問１-1-10 普段の買い物をする場所が近くにある</t>
  </si>
  <si>
    <t>問１-1-９ 商店街が賑わっている</t>
  </si>
  <si>
    <t>問１-1-８ 最寄駅周辺に生活に必要な施設がそろっている</t>
  </si>
  <si>
    <t>問１-1-７ 道路・公共交通・公共施設などのバリアフリー化が進んでいる</t>
  </si>
  <si>
    <t>問１-1-６ バスの利便性が高い</t>
  </si>
  <si>
    <t>問１-1-５ 鉄道の利便性が高い</t>
  </si>
  <si>
    <t>問１-1-４ 幹線道路が整備されている</t>
  </si>
  <si>
    <t>問１-1-３ 交通安全に関する取組が進んでいる</t>
  </si>
  <si>
    <t>問１-1-２ 通学路など、道路の歩行空間が安全である</t>
  </si>
  <si>
    <t>問１-1-１ 住宅地の良好な環境が維持されている</t>
  </si>
  <si>
    <t>そう思わない</t>
  </si>
  <si>
    <t>どちらかといえばそう思わない</t>
  </si>
  <si>
    <t>どちらともいえない</t>
  </si>
  <si>
    <t>どちらかといえばそう思う</t>
  </si>
  <si>
    <t>そう思う</t>
  </si>
  <si>
    <t>重要でない</t>
  </si>
  <si>
    <t>あまり重要でない</t>
  </si>
  <si>
    <t>どちらでもない</t>
  </si>
  <si>
    <t>やや重要</t>
  </si>
  <si>
    <t>重要</t>
  </si>
  <si>
    <t>問３-2取組状況(健康づくり)-7 １年に1回健診を受けること</t>
  </si>
  <si>
    <t>問３-2取組状況(健康づくり)-6 定期的にがん検診を受けること</t>
  </si>
  <si>
    <t>問３-2取組状況(健康づくり)-5 定期的に運動すること</t>
  </si>
  <si>
    <t>問３-2取組状況(健康づくり)-4 受動喫煙の機会を減らすこと</t>
  </si>
  <si>
    <t>問３-2取組状況(健康づくり)-3 定期的に歯のチェックをすること</t>
  </si>
  <si>
    <t>問３-2取組状況(健康づくり)-2 塩分を控えた食事をとること</t>
  </si>
  <si>
    <t>問３-2取組状況(健康づくり)-1 野菜を多く食べること</t>
  </si>
  <si>
    <t>問３-2取組状況(ごみ・資源物)-5 ごみを減らすために生ごみを堆肥化すること</t>
  </si>
  <si>
    <t>問３-2取組状況(ごみ・資源物)-4 ごみを減らすために生ごみの水切りをすること</t>
  </si>
  <si>
    <t>問３-2取組状況(ごみ・資源物)-3 ごみを減らすためにﾏｲﾊﾞｯｸﾞやﾏｲﾎﾞﾄﾙを持つこと</t>
  </si>
  <si>
    <t>問３-2取組状況(ごみ・資源物)-2 ごみと資源物の分別をきちんとすること</t>
  </si>
  <si>
    <t>問３-2取組状況(ごみ・資源物)-1 ごみを決められた日に出すこと</t>
  </si>
  <si>
    <t>問３-2取組状況(防災)-6 災害時に家族が帰宅できないときの対応を確認すること</t>
  </si>
  <si>
    <t>問３-2取組状況(防災)-5 近所で災害時の要援護者を把握すること</t>
  </si>
  <si>
    <t>問３-2取組状況(防災)-4 地域の防災訓練に参加すること</t>
  </si>
  <si>
    <t>問３-2取組状況(防災)-3 避難袋セットを用意すること</t>
  </si>
  <si>
    <t>問３-2取組状況(防災)-2 家具の転倒防止措置を講じること</t>
  </si>
  <si>
    <t>問３-2取組状況(防災)-1 いざという時の避難場所を把握すること</t>
  </si>
  <si>
    <t>問３-2取組状況(防犯)-7 防犯講習会に参加すること</t>
  </si>
  <si>
    <t>問３-2取組状況(防犯)-6 子どもの見守り活動に参加すること</t>
  </si>
  <si>
    <t>問３-2取組状況(防犯)-5 携帯電話・ｽﾏｰﾄﾌｫﾝ・ﾍｯﾄﾞﾎﾝをしながら歩かないこと</t>
  </si>
  <si>
    <t>問３-2取組状況(防犯)-4 自転車に盗難防止ネットをつけること</t>
  </si>
  <si>
    <t>問３-2取組状況(防犯)-3 人気のない道を利用しないこと</t>
  </si>
  <si>
    <t>問３-2取組状況(防犯)-2 不審電話に注意すること</t>
  </si>
  <si>
    <t>問３-2取組状況(防犯)-1 犯罪に関する情報を確認すること</t>
  </si>
  <si>
    <t>全く取り組んでいない</t>
  </si>
  <si>
    <t>あまり取り組んでいない</t>
  </si>
  <si>
    <t>比較的取り組んでいる</t>
  </si>
  <si>
    <t>積極的に取り組んでいる</t>
  </si>
  <si>
    <t>問25-2 情報入手の際に活用したい媒体</t>
  </si>
  <si>
    <t>問25-1 情報入手の媒体</t>
  </si>
  <si>
    <t>メールマガジン</t>
  </si>
  <si>
    <t>インターネット</t>
  </si>
  <si>
    <t>近所の人から</t>
  </si>
  <si>
    <t>友人・知人から</t>
  </si>
  <si>
    <t>電車・バス等の車内広告</t>
  </si>
  <si>
    <t>屋外広告</t>
  </si>
  <si>
    <t>掲示板</t>
  </si>
  <si>
    <t>回覧板</t>
  </si>
  <si>
    <t>広報よこはま等</t>
  </si>
  <si>
    <t>ちらし・パンフレット</t>
  </si>
  <si>
    <t>タウン紙・ＣＡＴＶ</t>
  </si>
  <si>
    <t>雑誌</t>
  </si>
  <si>
    <t>新聞</t>
  </si>
  <si>
    <t>ラジオ</t>
  </si>
  <si>
    <t>テレビ</t>
  </si>
  <si>
    <t>問27 横浜市や泉区に要望を伝える際に、活用したい手段</t>
  </si>
  <si>
    <t>全体（％）</t>
  </si>
  <si>
    <t>問26-1 要望を伝えた手段</t>
  </si>
  <si>
    <t>全体（％）</t>
  </si>
  <si>
    <t>全体</t>
  </si>
  <si>
    <t>全体</t>
  </si>
  <si>
    <t>全体</t>
  </si>
  <si>
    <t>配布部数</t>
  </si>
  <si>
    <t>回収率</t>
  </si>
  <si>
    <t>【参考：調査票配布数】</t>
  </si>
  <si>
    <t>配布数</t>
  </si>
  <si>
    <t>生活環境全般について</t>
  </si>
  <si>
    <t>問１-２　</t>
  </si>
  <si>
    <t>問１-１</t>
  </si>
  <si>
    <t>あなたは、次（１～33）の項目の中で、今後特に力を入れて進めていくべきことは何だと思いますか。（○は３つまで）</t>
  </si>
  <si>
    <t>問２　</t>
  </si>
  <si>
    <t xml:space="preserve">あなたは、近頃、ご自分やご家族の生活の事で心配ごとや困っていることがありますか。（○は３つまで）  </t>
  </si>
  <si>
    <t>問３　</t>
  </si>
  <si>
    <t xml:space="preserve">次の各取組はどの程度重要だと思いますか。また、あなた自身はどの程度取り組んでいますか。（取組ごとに○は１つずつ）【別紙】 </t>
  </si>
  <si>
    <t>問４</t>
  </si>
  <si>
    <t xml:space="preserve">あなたは、これからもずっと泉区に住み続けたいと思いますか。（○は１つ）                                             </t>
  </si>
  <si>
    <t>問４-１</t>
  </si>
  <si>
    <t xml:space="preserve">（問４で「３ たぶん転居する」「４ 転居する」と回答された方に伺います。）その理由は何ですか。（○はいくつでも）                     </t>
  </si>
  <si>
    <t xml:space="preserve">問５　                                     </t>
  </si>
  <si>
    <t xml:space="preserve">あなたの通勤・通学先はどこですか。（○は１つ）                                             </t>
  </si>
  <si>
    <t xml:space="preserve">鉄道を利用する際、主にどの駅を利用していますか。（○は１つ）                   </t>
  </si>
  <si>
    <t xml:space="preserve">問６                                   </t>
  </si>
  <si>
    <t xml:space="preserve">問６-1                                   </t>
  </si>
  <si>
    <t xml:space="preserve">その駅までの交通手段は何ですか。(○は１つ)                                        </t>
  </si>
  <si>
    <t xml:space="preserve">食料品や日用品など日常的な商品を購入する際、主にどのようなお店を利用していますか。（○は１つ）              </t>
  </si>
  <si>
    <t xml:space="preserve">問７                             </t>
  </si>
  <si>
    <t xml:space="preserve">問７-１                                  </t>
  </si>
  <si>
    <t xml:space="preserve">その際の主な交通手段は何ですか。(○は１つ)                                </t>
  </si>
  <si>
    <t xml:space="preserve">問８                                </t>
  </si>
  <si>
    <t xml:space="preserve">日常的に購入する商品以外（衣料品・贈答品・家電製品等）を購入する際、よく利用する場所はどこですか。（○は１つ）               </t>
  </si>
  <si>
    <t xml:space="preserve">問９                                </t>
  </si>
  <si>
    <t xml:space="preserve">泉区にもっとあったら良いと思うお店はどれですか。（○は３つまで）        </t>
  </si>
  <si>
    <t xml:space="preserve">問１０                                   </t>
  </si>
  <si>
    <t xml:space="preserve">泉区内の商業施設・店舗の立地やサービスについてどのように感じていますか。（○は１つ）      </t>
  </si>
  <si>
    <t xml:space="preserve">問１１                                 </t>
  </si>
  <si>
    <t xml:space="preserve">あなたは現在、仕事や学業以外で、地域活動に参加者またはボランティアとして参加していますか。（○は１つ）        </t>
  </si>
  <si>
    <t xml:space="preserve">問１１-１                                </t>
  </si>
  <si>
    <t xml:space="preserve">（問11で「１ 参加している」と回答した方に伺います。）それはどのような活動ですか。(○はいくつでも)        </t>
  </si>
  <si>
    <t xml:space="preserve">問１１-２                                 </t>
  </si>
  <si>
    <t xml:space="preserve">（問11で「１ 参加している」と回答した方に伺います。)参加の頻度はどのくらいですか。（○は１つ）※　複数の活動に参加されている方は、全ての活動を含めて回答してください。                                           </t>
  </si>
  <si>
    <t xml:space="preserve">問１１-３                           </t>
  </si>
  <si>
    <t xml:space="preserve">（問11で「２ 参加していない」と回答した方に伺います。）その理由は何ですか。（○はいくつでも）                                       </t>
  </si>
  <si>
    <t xml:space="preserve">問１２                                  </t>
  </si>
  <si>
    <t>多くの人が地域活動に参加できるようになるためには、どのような働きかけがあるとよいと思いますか。(○はいくつでも）</t>
  </si>
  <si>
    <t xml:space="preserve">問１３                                  </t>
  </si>
  <si>
    <t>地域で「身近な支え合いの関係」を築いていていくためには、何が必要だと思いますか。（○はいくつでも）</t>
  </si>
  <si>
    <t xml:space="preserve">問１４                                </t>
  </si>
  <si>
    <t xml:space="preserve">あなたは現在、健康づくりに取り組んでいますか。（○は１つ）                         </t>
  </si>
  <si>
    <t xml:space="preserve">問１５                               </t>
  </si>
  <si>
    <t>あなたが健康づくりを進めるうえで、どのような環境が整備されているとよいと思いますか。（○はいくつでも）</t>
  </si>
  <si>
    <t xml:space="preserve">問１６                              </t>
  </si>
  <si>
    <t>誰もが地域で安心して暮らしていくために、どのようなことに力を入れるべきだと思いますか。（○はいくつでも）</t>
  </si>
  <si>
    <t xml:space="preserve">問１７                               </t>
  </si>
  <si>
    <t xml:space="preserve">（乳幼児期から小学生くらいまでのお子さんをお持ちの）子育て中の家庭を支援するため、どのようなことに力を入れるべきだと思いますか。（○はいくつでも）             </t>
  </si>
  <si>
    <t xml:space="preserve">問１８                                   </t>
  </si>
  <si>
    <t xml:space="preserve">（乳幼児期から小学生くらいまでの子どもと一緒に外出した経験のある方に伺います。）
外出する際に、困ることや困ったことは、次のうちどれですか。（○はいくつでも）                        </t>
  </si>
  <si>
    <t xml:space="preserve">問１９                                 </t>
  </si>
  <si>
    <t>子どもたちが健やかに成長するために、地域が担う役割として、あなたが特に重要だと思うものは何ですか。（○はいくつでも）</t>
  </si>
  <si>
    <t xml:space="preserve">問２０                            </t>
  </si>
  <si>
    <t xml:space="preserve">青少年の健全育成のために、区が特に支援すべきことは、次のうちどれだと考えますか。（○は１つ）          </t>
  </si>
  <si>
    <t xml:space="preserve">問２１                               </t>
  </si>
  <si>
    <t xml:space="preserve">地域の防災活動に参加したことがありますか（○は１つ）                        </t>
  </si>
  <si>
    <t xml:space="preserve">問２１-１                  </t>
  </si>
  <si>
    <t xml:space="preserve">（問21で「２　ない」と回答した方に伺います。）その理由は何ですか。（○はいくつでも）                                </t>
  </si>
  <si>
    <t xml:space="preserve">問２２                                 </t>
  </si>
  <si>
    <t>災害対策として、行政が特に力を入れるべきことは何だと思いますか。（○は１つ）</t>
  </si>
  <si>
    <t xml:space="preserve">問２３                                </t>
  </si>
  <si>
    <t xml:space="preserve">災害に強いまちづくりを進めるため、重要だと考える施策は何ですか。（○はいくつでも）     </t>
  </si>
  <si>
    <t xml:space="preserve">問２４                                </t>
  </si>
  <si>
    <t xml:space="preserve">『広報よこはま泉区版』を毎月お配りしていますが、どの程度読まれていますか。（○は１つ）                     </t>
  </si>
  <si>
    <t xml:space="preserve">問２５                                 </t>
  </si>
  <si>
    <t>横浜市や泉区からの情報は、どのような媒体で入手していますか。また、横浜市や泉区からの情報を入手する際に、あれば活用したい媒体は何ですか。（○はいくつでも）</t>
  </si>
  <si>
    <t xml:space="preserve">問２６                                   </t>
  </si>
  <si>
    <t xml:space="preserve">横浜市や泉区に要望を伝えたことがありますか。（○は１つ）                  </t>
  </si>
  <si>
    <t xml:space="preserve">問２６-１                             </t>
  </si>
  <si>
    <t>（問26で「1　ある」と回答した方に伺います。）どのような手段で伝えましたか。（○はいくつでも）</t>
  </si>
  <si>
    <t xml:space="preserve">問２７                               </t>
  </si>
  <si>
    <t xml:space="preserve">横浜市や泉区に要望を伝える際に、活用したい手段は何ですか。（○はいくつでも）   </t>
  </si>
  <si>
    <t xml:space="preserve">Ｆ１                              </t>
  </si>
  <si>
    <t xml:space="preserve">あなたの性別をお答えください。（○は１つ）                                                  </t>
  </si>
  <si>
    <t xml:space="preserve">Ｆ２                                </t>
  </si>
  <si>
    <t xml:space="preserve">あなたの年齢をお答えください                                                    </t>
  </si>
  <si>
    <t xml:space="preserve">Ｆ３                                  </t>
  </si>
  <si>
    <t xml:space="preserve">Ｆ４                                 </t>
  </si>
  <si>
    <t xml:space="preserve">あなたの家族構成をお答えください。（○は１つ）                                                </t>
  </si>
  <si>
    <t xml:space="preserve">Ｆ５ </t>
  </si>
  <si>
    <t xml:space="preserve">同居されている方で次に当てはまる方はいらっしゃいますか。（○はいくつでも）                                      </t>
  </si>
  <si>
    <t xml:space="preserve">Ｆ６                              </t>
  </si>
  <si>
    <t xml:space="preserve">あなたのお住まいの形態をお答えください。（○は１つ）                                               </t>
  </si>
  <si>
    <t xml:space="preserve">Ｆ８                                   </t>
  </si>
  <si>
    <t xml:space="preserve">現在のお住まいでの居住年数をお答えください。（○は１つ）                                                 </t>
  </si>
  <si>
    <t xml:space="preserve">Ｆ７                                  </t>
  </si>
  <si>
    <t xml:space="preserve">現在のお住まいを選んだ理由をお答えください。（○は１つ）                             </t>
  </si>
  <si>
    <t>Ｆ９</t>
  </si>
  <si>
    <t xml:space="preserve">あなたの就労状況をお答えください。（○は１つ）                                            </t>
  </si>
  <si>
    <t>Ｆ１０</t>
  </si>
  <si>
    <t xml:space="preserve">あなた（もしくはあなたのご家族の方）は自治会・町内会に加入していますか。（○は１つ）                                 </t>
  </si>
  <si>
    <t xml:space="preserve">あなたの年齢をお答えください。【年代別に集約】                                               </t>
  </si>
  <si>
    <t xml:space="preserve">あなたの年齢をお答えください。【段階別に集約①】                                              </t>
  </si>
  <si>
    <t xml:space="preserve">あなたの年齢をお答えください。【段階別に集約②】                                                     </t>
  </si>
  <si>
    <t xml:space="preserve">あなたのお住まいの地域をお答えください。（○は１つ）                                           </t>
  </si>
  <si>
    <t>地域での支え合いについて</t>
  </si>
  <si>
    <t>日常の買い物行動について</t>
  </si>
  <si>
    <t>日常の交通行動について</t>
  </si>
  <si>
    <t>お住まいの意向について</t>
  </si>
  <si>
    <t>健康づくりについて</t>
  </si>
  <si>
    <t>高齢者福祉・障がい者福祉について</t>
  </si>
  <si>
    <t>子育て支援について</t>
  </si>
  <si>
    <t>青少年の育成について</t>
  </si>
  <si>
    <t>防災の取組について</t>
  </si>
  <si>
    <t>広報・広聴について</t>
  </si>
  <si>
    <t>フェイスシート</t>
  </si>
  <si>
    <r>
      <rPr>
        <b/>
        <u val="single"/>
        <sz val="12"/>
        <rFont val="HGPｺﾞｼｯｸE"/>
        <family val="3"/>
      </rPr>
      <t xml:space="preserve">問２７  </t>
    </r>
    <r>
      <rPr>
        <sz val="10"/>
        <rFont val="HGPｺﾞｼｯｸE"/>
        <family val="3"/>
      </rPr>
      <t xml:space="preserve">　　横浜市や泉区に要望を伝える際に、活用したい手段は何ですか。（○はいくつでも）   </t>
    </r>
  </si>
  <si>
    <r>
      <t>問２６-１</t>
    </r>
    <r>
      <rPr>
        <b/>
        <sz val="12"/>
        <rFont val="HGPｺﾞｼｯｸE"/>
        <family val="3"/>
      </rPr>
      <t xml:space="preserve">   </t>
    </r>
    <r>
      <rPr>
        <sz val="10"/>
        <rFont val="HGPｺﾞｼｯｸE"/>
        <family val="3"/>
      </rPr>
      <t>（問26で「1　ある」と回答した方に伺います。）どのような手段で伝えましたか。（○はいくつでも）</t>
    </r>
  </si>
  <si>
    <r>
      <rPr>
        <b/>
        <sz val="14"/>
        <rFont val="HGPｺﾞｼｯｸM"/>
        <family val="3"/>
      </rPr>
      <t>調査対象</t>
    </r>
    <r>
      <rPr>
        <sz val="14"/>
        <rFont val="HGPｺﾞｼｯｸM"/>
        <family val="3"/>
      </rPr>
      <t>　　:　２０歳以上の区民３０００人</t>
    </r>
  </si>
  <si>
    <r>
      <rPr>
        <b/>
        <sz val="14"/>
        <rFont val="HGPｺﾞｼｯｸM"/>
        <family val="3"/>
      </rPr>
      <t>抽出方法</t>
    </r>
    <r>
      <rPr>
        <sz val="14"/>
        <rFont val="HGPｺﾞｼｯｸM"/>
        <family val="3"/>
      </rPr>
      <t>　　:　住民基本台帳から無作為抽出</t>
    </r>
  </si>
  <si>
    <r>
      <rPr>
        <b/>
        <sz val="14"/>
        <rFont val="HGPｺﾞｼｯｸM"/>
        <family val="3"/>
      </rPr>
      <t>調査方法</t>
    </r>
    <r>
      <rPr>
        <sz val="14"/>
        <rFont val="HGPｺﾞｼｯｸM"/>
        <family val="3"/>
      </rPr>
      <t>　　:　郵送によるアンケート調査</t>
    </r>
  </si>
  <si>
    <r>
      <rPr>
        <b/>
        <sz val="14"/>
        <rFont val="HGPｺﾞｼｯｸM"/>
        <family val="3"/>
      </rPr>
      <t>調査期間</t>
    </r>
    <r>
      <rPr>
        <sz val="14"/>
        <rFont val="HGPｺﾞｼｯｸM"/>
        <family val="3"/>
      </rPr>
      <t>　　:　８月１日（金）～８月１８日（月）</t>
    </r>
  </si>
  <si>
    <t xml:space="preserve">次の各取組はどの程度重要だと思いますか。また、あなた自身はどの程度取り組んでいますか。（取組ごとに○は１つずつ）【別紙（P１３）】 </t>
  </si>
  <si>
    <t>横浜市や泉区からの情報は、どのような媒体で入手していますか。また、横浜市や泉区からの情報を入手する際に、あれば活用したい媒体は何ですか。（○はいくつでも） 【別紙（P１４）】</t>
  </si>
  <si>
    <t xml:space="preserve">Ｆ２（再掲）                                   </t>
  </si>
  <si>
    <t>Ｆ２（再掲）</t>
  </si>
  <si>
    <t>Ｆ３（再掲）</t>
  </si>
  <si>
    <t>あなたは、お住まいの地域についてどのように感じていますか。次（１～31）の各項目について、「そう思う　１」から「わからない　６」の中から１つを選び、○を付けてください。（それぞれに○は1つ） 【別紙】</t>
  </si>
  <si>
    <t>あなたは、お住まいの地域についてどのように感じていますか。次（１～31）の各項目について、「そう思う　１」から「わからない　６」の中から１つを選び、○を付けてください。（それぞれに○は1つ） 【別紙（P１２）】</t>
  </si>
  <si>
    <t>中川エリア</t>
  </si>
  <si>
    <t>下和泉エリア</t>
  </si>
  <si>
    <t>緑園エリア</t>
  </si>
  <si>
    <t>新橋エリア</t>
  </si>
  <si>
    <t>和泉北部エリア</t>
  </si>
  <si>
    <t>和泉中央エリア</t>
  </si>
  <si>
    <t>富士見が丘エリア</t>
  </si>
  <si>
    <t>上飯田エリア</t>
  </si>
  <si>
    <t>上飯田団地エリア</t>
  </si>
  <si>
    <t>いちょう団地エリア</t>
  </si>
  <si>
    <t>中田エリア</t>
  </si>
  <si>
    <t>しらゆりエリア</t>
  </si>
  <si>
    <r>
      <rPr>
        <b/>
        <sz val="14"/>
        <rFont val="HGPｺﾞｼｯｸM"/>
        <family val="3"/>
      </rPr>
      <t>回収率　</t>
    </r>
    <r>
      <rPr>
        <sz val="14"/>
        <rFont val="HGPｺﾞｼｯｸM"/>
        <family val="3"/>
      </rPr>
      <t>　　 :　５２．９％（１５８８通）　　　</t>
    </r>
  </si>
  <si>
    <t>平成２６年度泉区区民意識調査　単純集計結果</t>
  </si>
  <si>
    <t xml:space="preserve">あなたのお住まいの地域をお答えください。（○は１つ）【エリアに編集】                                                       </t>
  </si>
  <si>
    <t>【参考：エリア別回収率】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</si>
</sst>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lt;=999]000;[&lt;=9999]000\-00;000\-000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2">
    <font>
      <sz val="12"/>
      <name val="ＭＳ 明朝"/>
      <family val="1"/>
    </font>
    <font>
      <sz val="11"/>
      <color indexed="8"/>
      <name val="ＭＳ Ｐゴシック"/>
      <family val="3"/>
    </font>
    <font>
      <sz val="6"/>
      <name val="ＭＳ 明朝"/>
      <family val="1"/>
    </font>
    <font>
      <sz val="10"/>
      <name val="ＭＳ 明朝"/>
      <family val="1"/>
    </font>
    <font>
      <b/>
      <sz val="12"/>
      <name val="HG丸ｺﾞｼｯｸM-PRO"/>
      <family val="3"/>
    </font>
    <font>
      <b/>
      <u val="single"/>
      <sz val="12"/>
      <name val="HGPｺﾞｼｯｸE"/>
      <family val="3"/>
    </font>
    <font>
      <sz val="10"/>
      <name val="HGPｺﾞｼｯｸE"/>
      <family val="3"/>
    </font>
    <font>
      <sz val="10"/>
      <name val="HGPｺﾞｼｯｸM"/>
      <family val="3"/>
    </font>
    <font>
      <b/>
      <sz val="12"/>
      <name val="HGPｺﾞｼｯｸE"/>
      <family val="3"/>
    </font>
    <font>
      <sz val="14"/>
      <name val="HGPｺﾞｼｯｸM"/>
      <family val="3"/>
    </font>
    <font>
      <b/>
      <sz val="20"/>
      <name val="HGPｺﾞｼｯｸM"/>
      <family val="3"/>
    </font>
    <font>
      <b/>
      <sz val="14"/>
      <name val="HGPｺﾞｼｯｸM"/>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b/>
      <sz val="18"/>
      <color indexed="9"/>
      <name val="HG丸ｺﾞｼｯｸM-PRO"/>
      <family val="3"/>
    </font>
    <font>
      <b/>
      <sz val="18"/>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b/>
      <sz val="18"/>
      <color theme="0"/>
      <name val="HG丸ｺﾞｼｯｸM-PRO"/>
      <family val="3"/>
    </font>
    <font>
      <b/>
      <sz val="18"/>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style="thin"/>
      <top style="thin">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color indexed="63"/>
      </top>
      <bottom style="thin"/>
    </border>
    <border>
      <left style="hair"/>
      <right style="medium"/>
      <top style="hair"/>
      <bottom style="medium"/>
    </border>
    <border>
      <left style="hair"/>
      <right style="hair"/>
      <top style="hair"/>
      <bottom style="medium"/>
    </border>
    <border>
      <left style="thin"/>
      <right style="hair"/>
      <top style="hair"/>
      <bottom style="medium"/>
    </border>
    <border>
      <left style="hair"/>
      <right style="medium"/>
      <top style="medium"/>
      <bottom style="thin"/>
    </border>
    <border>
      <left style="hair"/>
      <right style="hair"/>
      <top style="medium"/>
      <bottom style="thin"/>
    </border>
    <border>
      <left style="thin"/>
      <right style="hair"/>
      <top style="medium"/>
      <bottom style="thin"/>
    </border>
    <border>
      <left style="medium"/>
      <right style="thin"/>
      <top style="hair"/>
      <bottom style="hair"/>
    </border>
    <border>
      <left style="hair"/>
      <right style="hair"/>
      <top style="hair"/>
      <bottom style="hair"/>
    </border>
    <border>
      <left style="thin"/>
      <right style="hair"/>
      <top style="hair"/>
      <bottom style="hair"/>
    </border>
    <border>
      <left style="hair"/>
      <right style="medium"/>
      <top style="hair"/>
      <bottom style="hair"/>
    </border>
    <border>
      <left style="medium"/>
      <right style="thin"/>
      <top style="hair"/>
      <bottom style="medium"/>
    </border>
    <border>
      <left style="hair"/>
      <right style="hair"/>
      <top>
        <color indexed="63"/>
      </top>
      <bottom>
        <color indexed="63"/>
      </bottom>
    </border>
    <border>
      <left style="thin"/>
      <right style="hair"/>
      <top>
        <color indexed="63"/>
      </top>
      <bottom>
        <color indexed="63"/>
      </bottom>
    </border>
    <border>
      <left style="hair"/>
      <right style="medium"/>
      <top>
        <color indexed="63"/>
      </top>
      <bottom>
        <color indexed="63"/>
      </bottom>
    </border>
    <border>
      <left style="thin"/>
      <right style="hair"/>
      <top style="medium"/>
      <bottom style="hair"/>
    </border>
    <border>
      <left style="hair"/>
      <right style="hair"/>
      <top style="medium"/>
      <bottom style="hair"/>
    </border>
    <border>
      <left style="hair"/>
      <right style="medium"/>
      <top style="medium"/>
      <bottom style="hair"/>
    </border>
    <border>
      <left style="medium"/>
      <right>
        <color indexed="63"/>
      </right>
      <top>
        <color indexed="63"/>
      </top>
      <bottom>
        <color indexed="63"/>
      </bottom>
    </border>
    <border>
      <left>
        <color indexed="63"/>
      </left>
      <right style="hair"/>
      <top style="medium"/>
      <bottom style="thin"/>
    </border>
    <border>
      <left>
        <color indexed="63"/>
      </left>
      <right style="hair"/>
      <top style="hair"/>
      <bottom style="hair"/>
    </border>
    <border>
      <left>
        <color indexed="63"/>
      </left>
      <right style="hair"/>
      <top style="hair"/>
      <bottom style="medium"/>
    </border>
    <border>
      <left style="medium"/>
      <right style="medium"/>
      <top style="hair"/>
      <bottom style="hair"/>
    </border>
    <border>
      <left style="medium"/>
      <right style="medium"/>
      <top style="medium"/>
      <bottom>
        <color indexed="63"/>
      </bottom>
    </border>
    <border>
      <left style="medium"/>
      <right style="medium"/>
      <top style="hair"/>
      <bottom>
        <color indexed="63"/>
      </bottom>
    </border>
    <border>
      <left style="medium"/>
      <right style="medium"/>
      <top style="thin"/>
      <bottom style="hair"/>
    </border>
    <border>
      <left style="medium"/>
      <right style="medium"/>
      <top style="thin"/>
      <bottom style="medium"/>
    </border>
    <border>
      <left style="medium"/>
      <right style="thin"/>
      <top style="thin"/>
      <bottom style="hair"/>
    </border>
    <border>
      <left style="thin"/>
      <right style="medium"/>
      <top style="thin"/>
      <bottom style="hair"/>
    </border>
    <border>
      <left style="thin"/>
      <right style="medium"/>
      <top style="hair"/>
      <bottom style="hair"/>
    </border>
    <border>
      <left style="medium"/>
      <right style="thin"/>
      <top style="hair"/>
      <bottom style="thin"/>
    </border>
    <border>
      <left>
        <color indexed="63"/>
      </left>
      <right>
        <color indexed="63"/>
      </right>
      <top>
        <color indexed="63"/>
      </top>
      <bottom style="medium"/>
    </border>
    <border>
      <left style="hair"/>
      <right style="thin"/>
      <top style="medium"/>
      <bottom>
        <color indexed="63"/>
      </bottom>
    </border>
    <border>
      <left style="hair"/>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0">
    <xf numFmtId="0" fontId="0" fillId="0" borderId="0" xfId="0" applyAlignment="1">
      <alignment/>
    </xf>
    <xf numFmtId="0" fontId="3" fillId="0" borderId="0" xfId="0" applyFont="1" applyAlignment="1">
      <alignment/>
    </xf>
    <xf numFmtId="49" fontId="3" fillId="0" borderId="0" xfId="0" applyNumberFormat="1" applyFont="1" applyAlignment="1">
      <alignment/>
    </xf>
    <xf numFmtId="0" fontId="3" fillId="0" borderId="10" xfId="0" applyFont="1" applyBorder="1" applyAlignment="1">
      <alignment/>
    </xf>
    <xf numFmtId="49" fontId="3" fillId="0" borderId="11" xfId="0" applyNumberFormat="1"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center"/>
    </xf>
    <xf numFmtId="0" fontId="3" fillId="0" borderId="13" xfId="0" applyFont="1" applyBorder="1" applyAlignment="1">
      <alignment/>
    </xf>
    <xf numFmtId="49" fontId="3" fillId="0" borderId="14" xfId="0" applyNumberFormat="1" applyFont="1" applyBorder="1" applyAlignment="1">
      <alignment/>
    </xf>
    <xf numFmtId="1" fontId="3" fillId="0" borderId="14" xfId="0" applyNumberFormat="1" applyFont="1" applyBorder="1" applyAlignment="1">
      <alignment/>
    </xf>
    <xf numFmtId="176" fontId="3" fillId="0" borderId="15" xfId="0" applyNumberFormat="1" applyFont="1" applyBorder="1" applyAlignment="1">
      <alignment/>
    </xf>
    <xf numFmtId="0" fontId="3" fillId="0" borderId="16" xfId="0" applyFont="1" applyBorder="1" applyAlignment="1">
      <alignment/>
    </xf>
    <xf numFmtId="0" fontId="3" fillId="0" borderId="17" xfId="0" applyFont="1" applyBorder="1" applyAlignment="1">
      <alignment/>
    </xf>
    <xf numFmtId="49" fontId="3" fillId="0" borderId="18" xfId="0" applyNumberFormat="1" applyFont="1" applyBorder="1" applyAlignment="1">
      <alignment/>
    </xf>
    <xf numFmtId="1" fontId="3" fillId="0" borderId="18" xfId="0" applyNumberFormat="1" applyFont="1" applyBorder="1" applyAlignment="1">
      <alignment/>
    </xf>
    <xf numFmtId="176" fontId="3" fillId="0" borderId="19" xfId="0" applyNumberFormat="1" applyFont="1" applyBorder="1" applyAlignment="1">
      <alignment/>
    </xf>
    <xf numFmtId="0" fontId="3" fillId="0" borderId="20" xfId="0" applyFont="1" applyBorder="1" applyAlignment="1">
      <alignment/>
    </xf>
    <xf numFmtId="176" fontId="3" fillId="0" borderId="20" xfId="0" applyNumberFormat="1" applyFont="1" applyBorder="1" applyAlignment="1">
      <alignment/>
    </xf>
    <xf numFmtId="176" fontId="3" fillId="0" borderId="21" xfId="0" applyNumberFormat="1" applyFont="1" applyBorder="1" applyAlignment="1">
      <alignment/>
    </xf>
    <xf numFmtId="176" fontId="3" fillId="0" borderId="22" xfId="0" applyNumberFormat="1" applyFont="1" applyBorder="1" applyAlignment="1">
      <alignment/>
    </xf>
    <xf numFmtId="176" fontId="3" fillId="0" borderId="23" xfId="0" applyNumberFormat="1" applyFont="1" applyBorder="1" applyAlignment="1">
      <alignment/>
    </xf>
    <xf numFmtId="49" fontId="3" fillId="0" borderId="24" xfId="0" applyNumberFormat="1" applyFont="1" applyBorder="1" applyAlignment="1">
      <alignment vertical="top" wrapText="1"/>
    </xf>
    <xf numFmtId="49" fontId="3" fillId="0" borderId="25" xfId="0" applyNumberFormat="1" applyFont="1" applyBorder="1" applyAlignment="1">
      <alignment vertical="top" wrapText="1"/>
    </xf>
    <xf numFmtId="49" fontId="3" fillId="0" borderId="26" xfId="0" applyNumberFormat="1" applyFont="1" applyBorder="1" applyAlignment="1">
      <alignment vertical="top" wrapText="1"/>
    </xf>
    <xf numFmtId="49" fontId="3" fillId="0" borderId="10" xfId="0" applyNumberFormat="1" applyFont="1" applyBorder="1" applyAlignment="1">
      <alignment vertical="top" wrapText="1"/>
    </xf>
    <xf numFmtId="49" fontId="3" fillId="0" borderId="27" xfId="0" applyNumberFormat="1" applyFont="1" applyBorder="1" applyAlignment="1">
      <alignment/>
    </xf>
    <xf numFmtId="1" fontId="3" fillId="0" borderId="28" xfId="0" applyNumberFormat="1" applyFont="1" applyBorder="1" applyAlignment="1">
      <alignment/>
    </xf>
    <xf numFmtId="176" fontId="3" fillId="0" borderId="29" xfId="0" applyNumberFormat="1" applyFont="1" applyBorder="1" applyAlignment="1">
      <alignment/>
    </xf>
    <xf numFmtId="176" fontId="3" fillId="0" borderId="28" xfId="0" applyNumberFormat="1" applyFont="1" applyBorder="1" applyAlignment="1">
      <alignment/>
    </xf>
    <xf numFmtId="176" fontId="3" fillId="0" borderId="30" xfId="0" applyNumberFormat="1" applyFont="1" applyBorder="1" applyAlignment="1">
      <alignment/>
    </xf>
    <xf numFmtId="49" fontId="3" fillId="0" borderId="31" xfId="0" applyNumberFormat="1" applyFont="1" applyBorder="1" applyAlignment="1">
      <alignment/>
    </xf>
    <xf numFmtId="1" fontId="3" fillId="0" borderId="22" xfId="0" applyNumberFormat="1" applyFont="1" applyBorder="1" applyAlignment="1">
      <alignment/>
    </xf>
    <xf numFmtId="49" fontId="3" fillId="0" borderId="32" xfId="0" applyNumberFormat="1" applyFont="1" applyBorder="1" applyAlignment="1">
      <alignment vertical="top" wrapText="1"/>
    </xf>
    <xf numFmtId="49" fontId="3" fillId="0" borderId="33" xfId="0" applyNumberFormat="1" applyFont="1" applyBorder="1" applyAlignment="1">
      <alignment vertical="top" wrapText="1"/>
    </xf>
    <xf numFmtId="49" fontId="3" fillId="0" borderId="34" xfId="0" applyNumberFormat="1" applyFont="1" applyBorder="1" applyAlignment="1">
      <alignment vertical="top" wrapText="1"/>
    </xf>
    <xf numFmtId="49" fontId="3" fillId="0" borderId="35" xfId="0" applyNumberFormat="1" applyFont="1" applyBorder="1" applyAlignment="1">
      <alignment vertical="top" wrapText="1"/>
    </xf>
    <xf numFmtId="49" fontId="3" fillId="0" borderId="36" xfId="0" applyNumberFormat="1" applyFont="1" applyBorder="1" applyAlignment="1">
      <alignment vertical="top" wrapText="1"/>
    </xf>
    <xf numFmtId="49" fontId="3" fillId="0" borderId="37" xfId="0" applyNumberFormat="1" applyFont="1" applyBorder="1" applyAlignment="1">
      <alignment vertical="top" wrapText="1"/>
    </xf>
    <xf numFmtId="0" fontId="3" fillId="0" borderId="38" xfId="0" applyFont="1" applyBorder="1" applyAlignment="1">
      <alignment/>
    </xf>
    <xf numFmtId="0" fontId="3" fillId="0" borderId="0" xfId="0" applyFont="1" applyBorder="1" applyAlignment="1">
      <alignment/>
    </xf>
    <xf numFmtId="176" fontId="3" fillId="0" borderId="38" xfId="0" applyNumberFormat="1" applyFont="1" applyBorder="1" applyAlignment="1">
      <alignment/>
    </xf>
    <xf numFmtId="176" fontId="3" fillId="0" borderId="0" xfId="0" applyNumberFormat="1" applyFont="1" applyBorder="1" applyAlignment="1">
      <alignment/>
    </xf>
    <xf numFmtId="49" fontId="3" fillId="0" borderId="27" xfId="0" applyNumberFormat="1" applyFont="1" applyBorder="1" applyAlignment="1">
      <alignment wrapText="1"/>
    </xf>
    <xf numFmtId="49" fontId="3" fillId="0" borderId="31" xfId="0" applyNumberFormat="1" applyFont="1" applyBorder="1" applyAlignment="1">
      <alignment wrapText="1"/>
    </xf>
    <xf numFmtId="49" fontId="3" fillId="0" borderId="39" xfId="0" applyNumberFormat="1" applyFont="1" applyBorder="1" applyAlignment="1">
      <alignment vertical="top" wrapText="1"/>
    </xf>
    <xf numFmtId="176" fontId="3" fillId="0" borderId="40" xfId="0" applyNumberFormat="1" applyFont="1" applyBorder="1" applyAlignment="1">
      <alignment/>
    </xf>
    <xf numFmtId="176" fontId="3" fillId="0" borderId="41" xfId="0" applyNumberFormat="1" applyFont="1" applyBorder="1" applyAlignment="1">
      <alignment/>
    </xf>
    <xf numFmtId="0" fontId="3" fillId="0" borderId="42" xfId="0" applyFont="1" applyBorder="1" applyAlignment="1">
      <alignment/>
    </xf>
    <xf numFmtId="0" fontId="3" fillId="0" borderId="43" xfId="0" applyFont="1" applyBorder="1" applyAlignment="1">
      <alignment/>
    </xf>
    <xf numFmtId="0" fontId="3" fillId="0" borderId="44" xfId="0" applyFont="1" applyBorder="1" applyAlignment="1">
      <alignment/>
    </xf>
    <xf numFmtId="0" fontId="3" fillId="0" borderId="45" xfId="0" applyFont="1" applyBorder="1" applyAlignment="1">
      <alignment horizontal="right"/>
    </xf>
    <xf numFmtId="0" fontId="3" fillId="0" borderId="46" xfId="0" applyFont="1" applyBorder="1" applyAlignment="1">
      <alignment/>
    </xf>
    <xf numFmtId="0" fontId="3" fillId="0" borderId="10" xfId="0" applyFont="1" applyBorder="1" applyAlignment="1">
      <alignment horizontal="center"/>
    </xf>
    <xf numFmtId="0" fontId="3" fillId="0" borderId="47" xfId="0" applyFont="1" applyBorder="1" applyAlignment="1">
      <alignment/>
    </xf>
    <xf numFmtId="184" fontId="3" fillId="0" borderId="48" xfId="0" applyNumberFormat="1" applyFont="1" applyBorder="1" applyAlignment="1">
      <alignment/>
    </xf>
    <xf numFmtId="0" fontId="3" fillId="0" borderId="27" xfId="0" applyFont="1" applyBorder="1" applyAlignment="1">
      <alignment/>
    </xf>
    <xf numFmtId="184" fontId="3" fillId="0" borderId="49" xfId="0" applyNumberFormat="1" applyFont="1" applyBorder="1" applyAlignment="1">
      <alignment/>
    </xf>
    <xf numFmtId="0" fontId="3" fillId="0" borderId="27" xfId="0" applyFont="1" applyBorder="1" applyAlignment="1">
      <alignment horizontal="right"/>
    </xf>
    <xf numFmtId="0" fontId="3" fillId="0" borderId="50" xfId="0" applyFont="1" applyBorder="1" applyAlignment="1">
      <alignment/>
    </xf>
    <xf numFmtId="184" fontId="3" fillId="0" borderId="15" xfId="0" applyNumberFormat="1" applyFont="1" applyBorder="1" applyAlignment="1">
      <alignment/>
    </xf>
    <xf numFmtId="184" fontId="3" fillId="0" borderId="19" xfId="0" applyNumberFormat="1" applyFont="1" applyBorder="1" applyAlignment="1">
      <alignment/>
    </xf>
    <xf numFmtId="0" fontId="4" fillId="0" borderId="0" xfId="0" applyFont="1" applyAlignment="1">
      <alignment wrapText="1"/>
    </xf>
    <xf numFmtId="0" fontId="6" fillId="0" borderId="0" xfId="0" applyFont="1" applyAlignment="1">
      <alignment horizontal="left" vertical="top" wrapText="1"/>
    </xf>
    <xf numFmtId="0" fontId="6" fillId="0" borderId="0" xfId="0" applyFont="1" applyAlignment="1">
      <alignment/>
    </xf>
    <xf numFmtId="0" fontId="6" fillId="0" borderId="0" xfId="0" applyFont="1" applyAlignment="1">
      <alignment vertical="top"/>
    </xf>
    <xf numFmtId="0" fontId="3" fillId="0" borderId="0" xfId="0" applyFont="1" applyAlignment="1">
      <alignment vertical="top"/>
    </xf>
    <xf numFmtId="0" fontId="3" fillId="0" borderId="35" xfId="0" applyNumberFormat="1" applyFont="1" applyBorder="1" applyAlignment="1">
      <alignment horizontal="right"/>
    </xf>
    <xf numFmtId="176" fontId="3" fillId="0" borderId="36" xfId="0" applyNumberFormat="1" applyFont="1" applyBorder="1" applyAlignment="1">
      <alignment horizontal="right"/>
    </xf>
    <xf numFmtId="176" fontId="3" fillId="0" borderId="35" xfId="0" applyNumberFormat="1" applyFont="1" applyBorder="1" applyAlignment="1">
      <alignment/>
    </xf>
    <xf numFmtId="176" fontId="3" fillId="0" borderId="36" xfId="0" applyNumberFormat="1" applyFont="1" applyBorder="1" applyAlignment="1">
      <alignment/>
    </xf>
    <xf numFmtId="176" fontId="3" fillId="0" borderId="37" xfId="0" applyNumberFormat="1" applyFont="1" applyBorder="1" applyAlignment="1">
      <alignment/>
    </xf>
    <xf numFmtId="0" fontId="3" fillId="0" borderId="23" xfId="0" applyNumberFormat="1" applyFont="1" applyBorder="1" applyAlignment="1">
      <alignment horizontal="right"/>
    </xf>
    <xf numFmtId="176" fontId="3" fillId="0" borderId="22" xfId="0" applyNumberFormat="1" applyFont="1" applyBorder="1" applyAlignment="1">
      <alignment horizontal="right"/>
    </xf>
    <xf numFmtId="0" fontId="49" fillId="0" borderId="0" xfId="0" applyFont="1" applyBorder="1" applyAlignment="1">
      <alignment/>
    </xf>
    <xf numFmtId="0" fontId="7" fillId="0" borderId="0" xfId="0" applyFont="1" applyAlignment="1">
      <alignment/>
    </xf>
    <xf numFmtId="0" fontId="10" fillId="0" borderId="0" xfId="0" applyFont="1" applyAlignment="1">
      <alignment vertical="center"/>
    </xf>
    <xf numFmtId="0" fontId="9" fillId="0" borderId="0" xfId="0" applyFont="1" applyAlignment="1">
      <alignment/>
    </xf>
    <xf numFmtId="0" fontId="9" fillId="0" borderId="0" xfId="0" applyFont="1" applyAlignment="1">
      <alignment/>
    </xf>
    <xf numFmtId="49" fontId="12" fillId="0" borderId="25" xfId="0" applyNumberFormat="1" applyFont="1" applyBorder="1" applyAlignment="1">
      <alignment vertical="top" wrapText="1"/>
    </xf>
    <xf numFmtId="49" fontId="12" fillId="0" borderId="26" xfId="0" applyNumberFormat="1" applyFont="1" applyBorder="1" applyAlignment="1">
      <alignment vertical="top" wrapText="1"/>
    </xf>
    <xf numFmtId="49" fontId="12" fillId="0" borderId="24" xfId="0" applyNumberFormat="1" applyFont="1" applyBorder="1" applyAlignment="1">
      <alignment vertical="top" wrapText="1"/>
    </xf>
    <xf numFmtId="49" fontId="6" fillId="0" borderId="51" xfId="0" applyNumberFormat="1" applyFont="1" applyBorder="1" applyAlignment="1">
      <alignment horizontal="left" vertical="top" wrapText="1"/>
    </xf>
    <xf numFmtId="0" fontId="6" fillId="0" borderId="0" xfId="0" applyFont="1" applyAlignment="1">
      <alignment horizontal="left" vertical="top" wrapText="1"/>
    </xf>
    <xf numFmtId="49" fontId="6" fillId="0" borderId="51" xfId="0" applyNumberFormat="1" applyFont="1" applyBorder="1" applyAlignment="1">
      <alignment horizontal="left" wrapText="1"/>
    </xf>
    <xf numFmtId="0" fontId="5" fillId="0" borderId="0" xfId="0" applyFont="1" applyAlignment="1">
      <alignment horizontal="left" vertical="center" wrapText="1"/>
    </xf>
    <xf numFmtId="49" fontId="6" fillId="0" borderId="51" xfId="0" applyNumberFormat="1" applyFont="1" applyBorder="1" applyAlignment="1">
      <alignment horizontal="left" vertical="center" wrapText="1"/>
    </xf>
    <xf numFmtId="0" fontId="50" fillId="33" borderId="0" xfId="0" applyFont="1" applyFill="1" applyAlignment="1">
      <alignment horizontal="center" vertical="center"/>
    </xf>
    <xf numFmtId="0" fontId="51" fillId="33" borderId="0" xfId="0" applyFont="1" applyFill="1" applyAlignment="1">
      <alignment horizontal="center" vertical="center"/>
    </xf>
    <xf numFmtId="0" fontId="10" fillId="0" borderId="0" xfId="0" applyFont="1" applyAlignment="1">
      <alignment horizontal="center" vertical="center"/>
    </xf>
    <xf numFmtId="0" fontId="9" fillId="0" borderId="0" xfId="0" applyFont="1" applyAlignment="1">
      <alignment horizontal="left"/>
    </xf>
    <xf numFmtId="0" fontId="6" fillId="0" borderId="51" xfId="0" applyFont="1" applyBorder="1" applyAlignment="1">
      <alignment horizontal="left" vertical="top" wrapText="1"/>
    </xf>
    <xf numFmtId="49" fontId="3" fillId="0" borderId="52" xfId="0" applyNumberFormat="1" applyFont="1" applyBorder="1" applyAlignment="1">
      <alignment horizontal="center" vertical="top" wrapText="1"/>
    </xf>
    <xf numFmtId="49" fontId="3" fillId="0" borderId="53" xfId="0" applyNumberFormat="1" applyFont="1" applyBorder="1" applyAlignment="1">
      <alignment horizontal="center" vertical="top" wrapText="1"/>
    </xf>
    <xf numFmtId="49" fontId="3" fillId="0" borderId="54" xfId="0" applyNumberFormat="1" applyFont="1" applyBorder="1" applyAlignment="1">
      <alignment horizontal="center" vertical="top" wrapText="1"/>
    </xf>
    <xf numFmtId="49" fontId="3" fillId="0" borderId="55" xfId="0" applyNumberFormat="1" applyFont="1" applyBorder="1" applyAlignment="1">
      <alignment horizontal="center" vertical="top" wrapText="1"/>
    </xf>
    <xf numFmtId="49" fontId="3" fillId="0" borderId="56" xfId="0" applyNumberFormat="1" applyFont="1" applyBorder="1" applyAlignment="1">
      <alignment horizontal="left" vertical="center" wrapText="1"/>
    </xf>
    <xf numFmtId="49" fontId="3" fillId="0" borderId="57" xfId="0" applyNumberFormat="1" applyFont="1" applyBorder="1" applyAlignment="1">
      <alignment horizontal="left" vertical="center" wrapText="1"/>
    </xf>
    <xf numFmtId="49" fontId="3" fillId="0" borderId="56" xfId="0" applyNumberFormat="1" applyFont="1" applyBorder="1" applyAlignment="1">
      <alignment horizontal="center" vertical="top" wrapText="1"/>
    </xf>
    <xf numFmtId="49" fontId="3" fillId="0" borderId="58" xfId="0" applyNumberFormat="1"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757"/>
  <sheetViews>
    <sheetView tabSelected="1" zoomScale="70" zoomScaleNormal="70" zoomScalePageLayoutView="0" workbookViewId="0" topLeftCell="A1">
      <selection activeCell="J521" sqref="J521"/>
    </sheetView>
  </sheetViews>
  <sheetFormatPr defaultColWidth="8.796875" defaultRowHeight="14.25" customHeight="1"/>
  <cols>
    <col min="1" max="1" width="4.69921875" style="1" customWidth="1"/>
    <col min="2" max="2" width="59.69921875" style="1" customWidth="1"/>
    <col min="3" max="3" width="6.59765625" style="1" customWidth="1"/>
    <col min="4" max="4" width="18.3984375" style="1" customWidth="1"/>
    <col min="5" max="5" width="1.69921875" style="1" customWidth="1"/>
    <col min="6" max="7" width="11.19921875" style="1" customWidth="1"/>
    <col min="8" max="16384" width="8.69921875" style="1" customWidth="1"/>
  </cols>
  <sheetData>
    <row r="1" ht="14.25" customHeight="1">
      <c r="A1" s="1" t="s">
        <v>0</v>
      </c>
    </row>
    <row r="2" ht="8.25" customHeight="1"/>
    <row r="3" spans="1:7" s="75" customFormat="1" ht="10.5" customHeight="1">
      <c r="A3" s="89" t="s">
        <v>603</v>
      </c>
      <c r="B3" s="89"/>
      <c r="C3" s="89"/>
      <c r="D3" s="89"/>
      <c r="E3" s="89"/>
      <c r="F3" s="89"/>
      <c r="G3" s="76"/>
    </row>
    <row r="4" spans="1:7" s="75" customFormat="1" ht="16.5" customHeight="1">
      <c r="A4" s="89"/>
      <c r="B4" s="89"/>
      <c r="C4" s="89"/>
      <c r="D4" s="89"/>
      <c r="E4" s="89"/>
      <c r="F4" s="89"/>
      <c r="G4" s="76"/>
    </row>
    <row r="5" spans="1:4" s="77" customFormat="1" ht="11.25" customHeight="1">
      <c r="A5" s="90"/>
      <c r="B5" s="90"/>
      <c r="C5" s="90"/>
      <c r="D5" s="90"/>
    </row>
    <row r="6" spans="1:4" s="77" customFormat="1" ht="21.75" customHeight="1">
      <c r="A6" s="90" t="s">
        <v>579</v>
      </c>
      <c r="B6" s="90"/>
      <c r="C6" s="90"/>
      <c r="D6" s="90"/>
    </row>
    <row r="7" spans="1:4" s="77" customFormat="1" ht="21.75" customHeight="1">
      <c r="A7" s="90" t="s">
        <v>580</v>
      </c>
      <c r="B7" s="90"/>
      <c r="C7" s="90"/>
      <c r="D7" s="90"/>
    </row>
    <row r="8" spans="1:4" s="77" customFormat="1" ht="21.75" customHeight="1">
      <c r="A8" s="90" t="s">
        <v>581</v>
      </c>
      <c r="B8" s="90"/>
      <c r="C8" s="90"/>
      <c r="D8" s="90"/>
    </row>
    <row r="9" spans="1:4" s="77" customFormat="1" ht="21.75" customHeight="1">
      <c r="A9" s="90" t="s">
        <v>582</v>
      </c>
      <c r="B9" s="90"/>
      <c r="C9" s="90"/>
      <c r="D9" s="90"/>
    </row>
    <row r="10" spans="1:4" s="77" customFormat="1" ht="21.75" customHeight="1">
      <c r="A10" s="78" t="s">
        <v>602</v>
      </c>
      <c r="B10" s="78"/>
      <c r="C10" s="78"/>
      <c r="D10" s="78"/>
    </row>
    <row r="11" s="75" customFormat="1" ht="23.25" customHeight="1"/>
    <row r="12" spans="1:4" ht="27" customHeight="1">
      <c r="A12" s="87" t="s">
        <v>471</v>
      </c>
      <c r="B12" s="88"/>
      <c r="C12" s="88"/>
      <c r="D12" s="88"/>
    </row>
    <row r="13" spans="1:4" ht="19.5" customHeight="1">
      <c r="A13" s="85" t="s">
        <v>473</v>
      </c>
      <c r="B13" s="85"/>
      <c r="C13" s="62"/>
      <c r="D13" s="62"/>
    </row>
    <row r="14" spans="1:4" s="64" customFormat="1" ht="29.25" customHeight="1">
      <c r="A14" s="83" t="s">
        <v>589</v>
      </c>
      <c r="B14" s="83"/>
      <c r="C14" s="83"/>
      <c r="D14" s="83"/>
    </row>
    <row r="15" ht="9.75" customHeight="1">
      <c r="B15" s="2"/>
    </row>
    <row r="16" spans="1:4" ht="19.5" customHeight="1">
      <c r="A16" s="85" t="s">
        <v>472</v>
      </c>
      <c r="B16" s="85"/>
      <c r="C16" s="62"/>
      <c r="D16" s="62"/>
    </row>
    <row r="17" spans="1:4" s="64" customFormat="1" ht="14.25" customHeight="1" thickBot="1">
      <c r="A17" s="82" t="s">
        <v>474</v>
      </c>
      <c r="B17" s="82"/>
      <c r="C17" s="82"/>
      <c r="D17" s="82"/>
    </row>
    <row r="18" spans="1:7" ht="14.25" customHeight="1">
      <c r="A18" s="3" t="s">
        <v>1</v>
      </c>
      <c r="B18" s="4" t="s">
        <v>2</v>
      </c>
      <c r="C18" s="5" t="s">
        <v>3</v>
      </c>
      <c r="D18" s="6" t="s">
        <v>4</v>
      </c>
      <c r="E18" s="7"/>
      <c r="F18" s="7"/>
      <c r="G18" s="7"/>
    </row>
    <row r="19" spans="1:4" ht="14.25" customHeight="1">
      <c r="A19" s="8">
        <v>1</v>
      </c>
      <c r="B19" s="9" t="s">
        <v>5</v>
      </c>
      <c r="C19" s="10">
        <v>111</v>
      </c>
      <c r="D19" s="11">
        <v>6.98992443324937</v>
      </c>
    </row>
    <row r="20" spans="1:4" ht="14.25" customHeight="1">
      <c r="A20" s="8">
        <v>2</v>
      </c>
      <c r="B20" s="9" t="s">
        <v>6</v>
      </c>
      <c r="C20" s="10">
        <v>352</v>
      </c>
      <c r="D20" s="11">
        <v>22.16624685138539</v>
      </c>
    </row>
    <row r="21" spans="1:4" ht="14.25" customHeight="1">
      <c r="A21" s="8">
        <v>3</v>
      </c>
      <c r="B21" s="9" t="s">
        <v>7</v>
      </c>
      <c r="C21" s="10">
        <v>125</v>
      </c>
      <c r="D21" s="11">
        <v>7.871536523929471</v>
      </c>
    </row>
    <row r="22" spans="1:4" ht="14.25" customHeight="1">
      <c r="A22" s="8">
        <v>4</v>
      </c>
      <c r="B22" s="9" t="s">
        <v>8</v>
      </c>
      <c r="C22" s="10">
        <v>62</v>
      </c>
      <c r="D22" s="11">
        <v>3.9042821158690177</v>
      </c>
    </row>
    <row r="23" spans="1:4" ht="14.25" customHeight="1">
      <c r="A23" s="8">
        <v>5</v>
      </c>
      <c r="B23" s="9" t="s">
        <v>9</v>
      </c>
      <c r="C23" s="10">
        <v>126</v>
      </c>
      <c r="D23" s="11">
        <v>7.934508816120907</v>
      </c>
    </row>
    <row r="24" spans="1:4" ht="14.25" customHeight="1">
      <c r="A24" s="8">
        <v>6</v>
      </c>
      <c r="B24" s="9" t="s">
        <v>10</v>
      </c>
      <c r="C24" s="10">
        <v>246</v>
      </c>
      <c r="D24" s="11">
        <v>15.4911838790932</v>
      </c>
    </row>
    <row r="25" spans="1:4" ht="14.25" customHeight="1">
      <c r="A25" s="8">
        <v>7</v>
      </c>
      <c r="B25" s="9" t="s">
        <v>11</v>
      </c>
      <c r="C25" s="10">
        <v>116</v>
      </c>
      <c r="D25" s="11">
        <v>7.30478589420655</v>
      </c>
    </row>
    <row r="26" spans="1:4" ht="14.25" customHeight="1">
      <c r="A26" s="8">
        <v>8</v>
      </c>
      <c r="B26" s="9" t="s">
        <v>12</v>
      </c>
      <c r="C26" s="10">
        <v>242</v>
      </c>
      <c r="D26" s="11">
        <v>15.239294710327457</v>
      </c>
    </row>
    <row r="27" spans="1:4" ht="14.25" customHeight="1">
      <c r="A27" s="8">
        <v>9</v>
      </c>
      <c r="B27" s="9" t="s">
        <v>13</v>
      </c>
      <c r="C27" s="10">
        <v>142</v>
      </c>
      <c r="D27" s="11">
        <v>8.942065491183879</v>
      </c>
    </row>
    <row r="28" spans="1:4" ht="14.25" customHeight="1">
      <c r="A28" s="8">
        <v>10</v>
      </c>
      <c r="B28" s="9" t="s">
        <v>14</v>
      </c>
      <c r="C28" s="10">
        <v>216</v>
      </c>
      <c r="D28" s="11">
        <v>13.602015113350125</v>
      </c>
    </row>
    <row r="29" spans="1:4" ht="14.25" customHeight="1">
      <c r="A29" s="8">
        <v>11</v>
      </c>
      <c r="B29" s="9" t="s">
        <v>15</v>
      </c>
      <c r="C29" s="10">
        <v>170</v>
      </c>
      <c r="D29" s="11">
        <v>10.705289672544081</v>
      </c>
    </row>
    <row r="30" spans="1:4" ht="14.25" customHeight="1">
      <c r="A30" s="8">
        <v>12</v>
      </c>
      <c r="B30" s="9" t="s">
        <v>16</v>
      </c>
      <c r="C30" s="10">
        <v>57</v>
      </c>
      <c r="D30" s="11">
        <v>3.5894206549118386</v>
      </c>
    </row>
    <row r="31" spans="1:4" ht="14.25" customHeight="1">
      <c r="A31" s="8">
        <v>13</v>
      </c>
      <c r="B31" s="9" t="s">
        <v>17</v>
      </c>
      <c r="C31" s="10">
        <v>47</v>
      </c>
      <c r="D31" s="11">
        <v>2.959697732997481</v>
      </c>
    </row>
    <row r="32" spans="1:4" ht="14.25" customHeight="1">
      <c r="A32" s="8">
        <v>14</v>
      </c>
      <c r="B32" s="9" t="s">
        <v>18</v>
      </c>
      <c r="C32" s="10">
        <v>117</v>
      </c>
      <c r="D32" s="11">
        <v>7.367758186397985</v>
      </c>
    </row>
    <row r="33" spans="1:4" ht="14.25" customHeight="1">
      <c r="A33" s="8">
        <v>15</v>
      </c>
      <c r="B33" s="9" t="s">
        <v>19</v>
      </c>
      <c r="C33" s="10">
        <v>121</v>
      </c>
      <c r="D33" s="11">
        <v>7.619647355163728</v>
      </c>
    </row>
    <row r="34" spans="1:4" ht="14.25" customHeight="1">
      <c r="A34" s="8">
        <v>16</v>
      </c>
      <c r="B34" s="9" t="s">
        <v>20</v>
      </c>
      <c r="C34" s="10">
        <v>80</v>
      </c>
      <c r="D34" s="11">
        <v>5.037783375314861</v>
      </c>
    </row>
    <row r="35" spans="1:4" ht="14.25" customHeight="1">
      <c r="A35" s="8">
        <v>17</v>
      </c>
      <c r="B35" s="9" t="s">
        <v>21</v>
      </c>
      <c r="C35" s="10">
        <v>151</v>
      </c>
      <c r="D35" s="11">
        <v>9.5088161209068</v>
      </c>
    </row>
    <row r="36" spans="1:4" ht="14.25" customHeight="1">
      <c r="A36" s="8">
        <v>18</v>
      </c>
      <c r="B36" s="9" t="s">
        <v>22</v>
      </c>
      <c r="C36" s="10">
        <v>215</v>
      </c>
      <c r="D36" s="11">
        <v>13.53904282115869</v>
      </c>
    </row>
    <row r="37" spans="1:4" ht="14.25" customHeight="1">
      <c r="A37" s="8">
        <v>19</v>
      </c>
      <c r="B37" s="9" t="s">
        <v>23</v>
      </c>
      <c r="C37" s="10">
        <v>137</v>
      </c>
      <c r="D37" s="11">
        <v>8.6272040302267</v>
      </c>
    </row>
    <row r="38" spans="1:4" ht="14.25" customHeight="1">
      <c r="A38" s="8">
        <v>20</v>
      </c>
      <c r="B38" s="9" t="s">
        <v>24</v>
      </c>
      <c r="C38" s="10">
        <v>375</v>
      </c>
      <c r="D38" s="11">
        <v>23.614609571788414</v>
      </c>
    </row>
    <row r="39" spans="1:4" ht="14.25" customHeight="1">
      <c r="A39" s="8">
        <v>21</v>
      </c>
      <c r="B39" s="9" t="s">
        <v>25</v>
      </c>
      <c r="C39" s="10">
        <v>67</v>
      </c>
      <c r="D39" s="11">
        <v>4.2191435768261965</v>
      </c>
    </row>
    <row r="40" spans="1:4" ht="14.25" customHeight="1">
      <c r="A40" s="8">
        <v>22</v>
      </c>
      <c r="B40" s="9" t="s">
        <v>26</v>
      </c>
      <c r="C40" s="10">
        <v>312</v>
      </c>
      <c r="D40" s="11">
        <v>19.64735516372796</v>
      </c>
    </row>
    <row r="41" spans="1:4" ht="14.25" customHeight="1">
      <c r="A41" s="8">
        <v>23</v>
      </c>
      <c r="B41" s="9" t="s">
        <v>27</v>
      </c>
      <c r="C41" s="10">
        <v>75</v>
      </c>
      <c r="D41" s="11">
        <v>4.722921914357682</v>
      </c>
    </row>
    <row r="42" spans="1:4" ht="14.25" customHeight="1">
      <c r="A42" s="8">
        <v>24</v>
      </c>
      <c r="B42" s="9" t="s">
        <v>28</v>
      </c>
      <c r="C42" s="10">
        <v>71</v>
      </c>
      <c r="D42" s="11">
        <v>4.471032745591939</v>
      </c>
    </row>
    <row r="43" spans="1:4" ht="14.25" customHeight="1">
      <c r="A43" s="8">
        <v>25</v>
      </c>
      <c r="B43" s="9" t="s">
        <v>29</v>
      </c>
      <c r="C43" s="10">
        <v>71</v>
      </c>
      <c r="D43" s="11">
        <v>4.471032745591939</v>
      </c>
    </row>
    <row r="44" spans="1:4" ht="14.25" customHeight="1">
      <c r="A44" s="8">
        <v>26</v>
      </c>
      <c r="B44" s="9" t="s">
        <v>30</v>
      </c>
      <c r="C44" s="10">
        <v>61</v>
      </c>
      <c r="D44" s="11">
        <v>3.841309823677582</v>
      </c>
    </row>
    <row r="45" spans="1:4" ht="14.25" customHeight="1">
      <c r="A45" s="8">
        <v>27</v>
      </c>
      <c r="B45" s="9" t="s">
        <v>31</v>
      </c>
      <c r="C45" s="10">
        <v>18</v>
      </c>
      <c r="D45" s="11">
        <v>1.1335012594458438</v>
      </c>
    </row>
    <row r="46" spans="1:4" ht="14.25" customHeight="1">
      <c r="A46" s="8">
        <v>28</v>
      </c>
      <c r="B46" s="9" t="s">
        <v>32</v>
      </c>
      <c r="C46" s="10">
        <v>334</v>
      </c>
      <c r="D46" s="11">
        <v>21.03274559193955</v>
      </c>
    </row>
    <row r="47" spans="1:4" ht="14.25" customHeight="1">
      <c r="A47" s="8">
        <v>29</v>
      </c>
      <c r="B47" s="9" t="s">
        <v>33</v>
      </c>
      <c r="C47" s="10">
        <v>21</v>
      </c>
      <c r="D47" s="11">
        <v>1.3224181360201512</v>
      </c>
    </row>
    <row r="48" spans="1:4" ht="14.25" customHeight="1">
      <c r="A48" s="8">
        <v>30</v>
      </c>
      <c r="B48" s="9" t="s">
        <v>34</v>
      </c>
      <c r="C48" s="10">
        <v>325</v>
      </c>
      <c r="D48" s="11">
        <v>20.465994962216623</v>
      </c>
    </row>
    <row r="49" spans="1:4" ht="14.25" customHeight="1">
      <c r="A49" s="8">
        <v>31</v>
      </c>
      <c r="B49" s="9" t="s">
        <v>35</v>
      </c>
      <c r="C49" s="10">
        <v>55</v>
      </c>
      <c r="D49" s="11">
        <v>3.463476070528967</v>
      </c>
    </row>
    <row r="50" spans="1:4" ht="14.25" customHeight="1">
      <c r="A50" s="8">
        <v>32</v>
      </c>
      <c r="B50" s="9" t="s">
        <v>36</v>
      </c>
      <c r="C50" s="10">
        <v>27</v>
      </c>
      <c r="D50" s="11">
        <v>1.7002518891687657</v>
      </c>
    </row>
    <row r="51" spans="1:4" ht="14.25" customHeight="1">
      <c r="A51" s="8">
        <v>33</v>
      </c>
      <c r="B51" s="9" t="s">
        <v>37</v>
      </c>
      <c r="C51" s="10">
        <v>18</v>
      </c>
      <c r="D51" s="11">
        <v>1.1335012594458438</v>
      </c>
    </row>
    <row r="52" spans="1:7" ht="14.25" customHeight="1">
      <c r="A52" s="8">
        <v>34</v>
      </c>
      <c r="B52" s="9" t="s">
        <v>38</v>
      </c>
      <c r="C52" s="10">
        <v>24</v>
      </c>
      <c r="D52" s="11">
        <v>1.5113350125944585</v>
      </c>
      <c r="F52" s="12" t="s">
        <v>39</v>
      </c>
      <c r="G52" s="12" t="s">
        <v>40</v>
      </c>
    </row>
    <row r="53" spans="1:7" ht="14.25" customHeight="1" thickBot="1">
      <c r="A53" s="13"/>
      <c r="B53" s="14" t="s">
        <v>41</v>
      </c>
      <c r="C53" s="15">
        <v>1588</v>
      </c>
      <c r="D53" s="16">
        <v>100</v>
      </c>
      <c r="F53" s="17">
        <v>4687</v>
      </c>
      <c r="G53" s="18">
        <v>295.1511335012595</v>
      </c>
    </row>
    <row r="54" ht="12.75" customHeight="1">
      <c r="B54" s="2"/>
    </row>
    <row r="55" spans="1:4" ht="15.75" customHeight="1">
      <c r="A55" s="85" t="s">
        <v>475</v>
      </c>
      <c r="B55" s="85"/>
      <c r="C55" s="62"/>
      <c r="D55" s="62"/>
    </row>
    <row r="56" spans="1:4" s="65" customFormat="1" ht="14.25" customHeight="1" thickBot="1">
      <c r="A56" s="82" t="s">
        <v>476</v>
      </c>
      <c r="B56" s="82"/>
      <c r="C56" s="82"/>
      <c r="D56" s="82"/>
    </row>
    <row r="57" spans="1:7" ht="14.25" customHeight="1">
      <c r="A57" s="3" t="s">
        <v>1</v>
      </c>
      <c r="B57" s="4" t="s">
        <v>2</v>
      </c>
      <c r="C57" s="5" t="s">
        <v>3</v>
      </c>
      <c r="D57" s="6" t="s">
        <v>4</v>
      </c>
      <c r="F57" s="7"/>
      <c r="G57" s="7"/>
    </row>
    <row r="58" spans="1:5" ht="14.25" customHeight="1">
      <c r="A58" s="8">
        <v>1</v>
      </c>
      <c r="B58" s="9" t="s">
        <v>42</v>
      </c>
      <c r="C58" s="10">
        <v>783</v>
      </c>
      <c r="D58" s="11">
        <v>49.3073047858942</v>
      </c>
      <c r="E58" s="7"/>
    </row>
    <row r="59" spans="1:4" ht="14.25" customHeight="1">
      <c r="A59" s="8">
        <v>2</v>
      </c>
      <c r="B59" s="9" t="s">
        <v>43</v>
      </c>
      <c r="C59" s="10">
        <v>559</v>
      </c>
      <c r="D59" s="11">
        <v>35.2015113350126</v>
      </c>
    </row>
    <row r="60" spans="1:4" ht="14.25" customHeight="1">
      <c r="A60" s="8">
        <v>3</v>
      </c>
      <c r="B60" s="9" t="s">
        <v>44</v>
      </c>
      <c r="C60" s="10">
        <v>131</v>
      </c>
      <c r="D60" s="11">
        <v>8.249370277078086</v>
      </c>
    </row>
    <row r="61" spans="1:4" ht="14.25" customHeight="1">
      <c r="A61" s="8">
        <v>4</v>
      </c>
      <c r="B61" s="9" t="s">
        <v>45</v>
      </c>
      <c r="C61" s="10">
        <v>132</v>
      </c>
      <c r="D61" s="11">
        <v>8.312342569269521</v>
      </c>
    </row>
    <row r="62" spans="1:4" ht="14.25" customHeight="1">
      <c r="A62" s="8">
        <v>5</v>
      </c>
      <c r="B62" s="9" t="s">
        <v>46</v>
      </c>
      <c r="C62" s="10">
        <v>495</v>
      </c>
      <c r="D62" s="11">
        <v>31.171284634760706</v>
      </c>
    </row>
    <row r="63" spans="1:4" ht="14.25" customHeight="1">
      <c r="A63" s="8">
        <v>6</v>
      </c>
      <c r="B63" s="9" t="s">
        <v>47</v>
      </c>
      <c r="C63" s="10">
        <v>224</v>
      </c>
      <c r="D63" s="11">
        <v>14.105793450881611</v>
      </c>
    </row>
    <row r="64" spans="1:4" ht="14.25" customHeight="1">
      <c r="A64" s="8">
        <v>7</v>
      </c>
      <c r="B64" s="9" t="s">
        <v>48</v>
      </c>
      <c r="C64" s="10">
        <v>113</v>
      </c>
      <c r="D64" s="11">
        <v>7.1158690176322414</v>
      </c>
    </row>
    <row r="65" spans="1:4" ht="14.25" customHeight="1">
      <c r="A65" s="8">
        <v>8</v>
      </c>
      <c r="B65" s="9" t="s">
        <v>49</v>
      </c>
      <c r="C65" s="10">
        <v>146</v>
      </c>
      <c r="D65" s="11">
        <v>9.193954659949622</v>
      </c>
    </row>
    <row r="66" spans="1:4" ht="14.25" customHeight="1">
      <c r="A66" s="8">
        <v>9</v>
      </c>
      <c r="B66" s="9" t="s">
        <v>50</v>
      </c>
      <c r="C66" s="10">
        <v>271</v>
      </c>
      <c r="D66" s="11">
        <v>17.065491183879093</v>
      </c>
    </row>
    <row r="67" spans="1:4" ht="14.25" customHeight="1">
      <c r="A67" s="8">
        <v>10</v>
      </c>
      <c r="B67" s="9" t="s">
        <v>51</v>
      </c>
      <c r="C67" s="10">
        <v>378</v>
      </c>
      <c r="D67" s="11">
        <v>23.80352644836272</v>
      </c>
    </row>
    <row r="68" spans="1:4" ht="14.25" customHeight="1">
      <c r="A68" s="8">
        <v>11</v>
      </c>
      <c r="B68" s="9" t="s">
        <v>52</v>
      </c>
      <c r="C68" s="10">
        <v>130</v>
      </c>
      <c r="D68" s="11">
        <v>8.18639798488665</v>
      </c>
    </row>
    <row r="69" spans="1:4" ht="14.25" customHeight="1">
      <c r="A69" s="8">
        <v>12</v>
      </c>
      <c r="B69" s="9" t="s">
        <v>36</v>
      </c>
      <c r="C69" s="10">
        <v>68</v>
      </c>
      <c r="D69" s="11">
        <v>4.282115869017632</v>
      </c>
    </row>
    <row r="70" spans="1:4" ht="14.25" customHeight="1">
      <c r="A70" s="8">
        <v>13</v>
      </c>
      <c r="B70" s="9" t="s">
        <v>53</v>
      </c>
      <c r="C70" s="10">
        <v>160</v>
      </c>
      <c r="D70" s="11">
        <v>10.075566750629722</v>
      </c>
    </row>
    <row r="71" spans="1:7" ht="14.25" customHeight="1">
      <c r="A71" s="8">
        <v>14</v>
      </c>
      <c r="B71" s="9" t="s">
        <v>38</v>
      </c>
      <c r="C71" s="10">
        <v>34</v>
      </c>
      <c r="D71" s="11">
        <v>2.141057934508816</v>
      </c>
      <c r="F71" s="12" t="s">
        <v>39</v>
      </c>
      <c r="G71" s="12" t="s">
        <v>40</v>
      </c>
    </row>
    <row r="72" spans="1:7" ht="14.25" customHeight="1" thickBot="1">
      <c r="A72" s="13"/>
      <c r="B72" s="14" t="s">
        <v>41</v>
      </c>
      <c r="C72" s="15">
        <v>1588</v>
      </c>
      <c r="D72" s="16">
        <v>100</v>
      </c>
      <c r="F72" s="17">
        <v>3624</v>
      </c>
      <c r="G72" s="18">
        <v>228.21158690176313</v>
      </c>
    </row>
    <row r="73" ht="13.5" customHeight="1">
      <c r="B73" s="2"/>
    </row>
    <row r="74" spans="1:4" ht="19.5" customHeight="1">
      <c r="A74" s="85" t="s">
        <v>477</v>
      </c>
      <c r="B74" s="85"/>
      <c r="C74" s="62"/>
      <c r="D74" s="62"/>
    </row>
    <row r="75" spans="1:4" s="65" customFormat="1" ht="25.5" customHeight="1">
      <c r="A75" s="83" t="s">
        <v>583</v>
      </c>
      <c r="B75" s="83"/>
      <c r="C75" s="83"/>
      <c r="D75" s="83"/>
    </row>
    <row r="76" spans="1:4" s="65" customFormat="1" ht="11.25" customHeight="1">
      <c r="A76" s="63"/>
      <c r="B76" s="63"/>
      <c r="C76" s="63"/>
      <c r="D76" s="63"/>
    </row>
    <row r="77" spans="1:4" ht="22.5" customHeight="1">
      <c r="A77" s="87" t="s">
        <v>569</v>
      </c>
      <c r="B77" s="88"/>
      <c r="C77" s="88"/>
      <c r="D77" s="88"/>
    </row>
    <row r="78" spans="1:4" ht="19.5" customHeight="1">
      <c r="A78" s="85" t="s">
        <v>479</v>
      </c>
      <c r="B78" s="85"/>
      <c r="C78" s="62"/>
      <c r="D78" s="62"/>
    </row>
    <row r="79" spans="1:4" s="65" customFormat="1" ht="14.25" customHeight="1" thickBot="1">
      <c r="A79" s="82" t="s">
        <v>480</v>
      </c>
      <c r="B79" s="82"/>
      <c r="C79" s="82"/>
      <c r="D79" s="82"/>
    </row>
    <row r="80" spans="1:7" ht="14.25" customHeight="1">
      <c r="A80" s="3" t="s">
        <v>1</v>
      </c>
      <c r="B80" s="4" t="s">
        <v>2</v>
      </c>
      <c r="C80" s="5" t="s">
        <v>3</v>
      </c>
      <c r="D80" s="6" t="s">
        <v>4</v>
      </c>
      <c r="F80" s="7"/>
      <c r="G80" s="7"/>
    </row>
    <row r="81" spans="1:5" ht="14.25" customHeight="1">
      <c r="A81" s="8">
        <v>1</v>
      </c>
      <c r="B81" s="9" t="s">
        <v>54</v>
      </c>
      <c r="C81" s="10">
        <v>611</v>
      </c>
      <c r="D81" s="11">
        <v>38.476070528967256</v>
      </c>
      <c r="E81" s="7"/>
    </row>
    <row r="82" spans="1:4" ht="14.25" customHeight="1">
      <c r="A82" s="8">
        <v>2</v>
      </c>
      <c r="B82" s="9" t="s">
        <v>55</v>
      </c>
      <c r="C82" s="10">
        <v>609</v>
      </c>
      <c r="D82" s="11">
        <v>38.350125944584384</v>
      </c>
    </row>
    <row r="83" spans="1:4" ht="14.25" customHeight="1">
      <c r="A83" s="8">
        <v>3</v>
      </c>
      <c r="B83" s="9" t="s">
        <v>56</v>
      </c>
      <c r="C83" s="10">
        <v>127</v>
      </c>
      <c r="D83" s="11">
        <v>7.997481108312343</v>
      </c>
    </row>
    <row r="84" spans="1:4" ht="14.25" customHeight="1">
      <c r="A84" s="8">
        <v>4</v>
      </c>
      <c r="B84" s="9" t="s">
        <v>57</v>
      </c>
      <c r="C84" s="10">
        <v>36</v>
      </c>
      <c r="D84" s="11">
        <v>2.2670025188916876</v>
      </c>
    </row>
    <row r="85" spans="1:4" ht="14.25" customHeight="1">
      <c r="A85" s="8">
        <v>5</v>
      </c>
      <c r="B85" s="9" t="s">
        <v>37</v>
      </c>
      <c r="C85" s="10">
        <v>192</v>
      </c>
      <c r="D85" s="11">
        <v>12.090680100755668</v>
      </c>
    </row>
    <row r="86" spans="1:4" ht="14.25" customHeight="1">
      <c r="A86" s="8">
        <v>6</v>
      </c>
      <c r="B86" s="9" t="s">
        <v>38</v>
      </c>
      <c r="C86" s="10">
        <v>13</v>
      </c>
      <c r="D86" s="11">
        <v>0.818639798488665</v>
      </c>
    </row>
    <row r="87" spans="1:4" ht="14.25" customHeight="1" thickBot="1">
      <c r="A87" s="13"/>
      <c r="B87" s="14" t="s">
        <v>41</v>
      </c>
      <c r="C87" s="15">
        <v>1588</v>
      </c>
      <c r="D87" s="16">
        <v>100</v>
      </c>
    </row>
    <row r="89" spans="1:4" ht="19.5" customHeight="1">
      <c r="A89" s="85" t="s">
        <v>481</v>
      </c>
      <c r="B89" s="85"/>
      <c r="C89" s="62"/>
      <c r="D89" s="62"/>
    </row>
    <row r="90" spans="1:4" ht="17.25" customHeight="1" thickBot="1">
      <c r="A90" s="84" t="s">
        <v>482</v>
      </c>
      <c r="B90" s="84"/>
      <c r="C90" s="84"/>
      <c r="D90" s="84"/>
    </row>
    <row r="91" spans="1:7" ht="14.25" customHeight="1">
      <c r="A91" s="3" t="s">
        <v>1</v>
      </c>
      <c r="B91" s="4" t="s">
        <v>2</v>
      </c>
      <c r="C91" s="5" t="s">
        <v>3</v>
      </c>
      <c r="D91" s="6" t="s">
        <v>4</v>
      </c>
      <c r="F91" s="7"/>
      <c r="G91" s="7"/>
    </row>
    <row r="92" spans="1:5" ht="14.25" customHeight="1">
      <c r="A92" s="8">
        <v>1</v>
      </c>
      <c r="B92" s="9" t="s">
        <v>58</v>
      </c>
      <c r="C92" s="10">
        <v>46</v>
      </c>
      <c r="D92" s="11">
        <v>28.220858895705522</v>
      </c>
      <c r="E92" s="7"/>
    </row>
    <row r="93" spans="1:4" ht="14.25" customHeight="1">
      <c r="A93" s="8">
        <v>2</v>
      </c>
      <c r="B93" s="9" t="s">
        <v>59</v>
      </c>
      <c r="C93" s="10">
        <v>20</v>
      </c>
      <c r="D93" s="11">
        <v>12.269938650306749</v>
      </c>
    </row>
    <row r="94" spans="1:4" ht="14.25" customHeight="1">
      <c r="A94" s="8">
        <v>3</v>
      </c>
      <c r="B94" s="9" t="s">
        <v>60</v>
      </c>
      <c r="C94" s="10">
        <v>25</v>
      </c>
      <c r="D94" s="11">
        <v>15.337423312883436</v>
      </c>
    </row>
    <row r="95" spans="1:4" ht="14.25" customHeight="1">
      <c r="A95" s="8">
        <v>4</v>
      </c>
      <c r="B95" s="9" t="s">
        <v>61</v>
      </c>
      <c r="C95" s="10">
        <v>35</v>
      </c>
      <c r="D95" s="11">
        <v>21.47239263803681</v>
      </c>
    </row>
    <row r="96" spans="1:4" ht="14.25" customHeight="1">
      <c r="A96" s="8">
        <v>5</v>
      </c>
      <c r="B96" s="9" t="s">
        <v>62</v>
      </c>
      <c r="C96" s="10">
        <v>34</v>
      </c>
      <c r="D96" s="11">
        <v>20.858895705521473</v>
      </c>
    </row>
    <row r="97" spans="1:4" ht="14.25" customHeight="1">
      <c r="A97" s="8">
        <v>6</v>
      </c>
      <c r="B97" s="9" t="s">
        <v>63</v>
      </c>
      <c r="C97" s="10">
        <v>7</v>
      </c>
      <c r="D97" s="11">
        <v>4.294478527607362</v>
      </c>
    </row>
    <row r="98" spans="1:4" ht="14.25" customHeight="1">
      <c r="A98" s="8">
        <v>7</v>
      </c>
      <c r="B98" s="9" t="s">
        <v>64</v>
      </c>
      <c r="C98" s="10">
        <v>2</v>
      </c>
      <c r="D98" s="11">
        <v>1.2269938650306749</v>
      </c>
    </row>
    <row r="99" spans="1:4" ht="14.25" customHeight="1">
      <c r="A99" s="8">
        <v>8</v>
      </c>
      <c r="B99" s="9" t="s">
        <v>65</v>
      </c>
      <c r="C99" s="10">
        <v>31</v>
      </c>
      <c r="D99" s="11">
        <v>19.01840490797546</v>
      </c>
    </row>
    <row r="100" spans="1:4" ht="14.25" customHeight="1">
      <c r="A100" s="8">
        <v>9</v>
      </c>
      <c r="B100" s="9" t="s">
        <v>66</v>
      </c>
      <c r="C100" s="10">
        <v>22</v>
      </c>
      <c r="D100" s="11">
        <v>13.496932515337424</v>
      </c>
    </row>
    <row r="101" spans="1:4" ht="14.25" customHeight="1">
      <c r="A101" s="8">
        <v>10</v>
      </c>
      <c r="B101" s="9" t="s">
        <v>36</v>
      </c>
      <c r="C101" s="10">
        <v>33</v>
      </c>
      <c r="D101" s="11">
        <v>20.245398773006134</v>
      </c>
    </row>
    <row r="102" spans="1:4" ht="14.25" customHeight="1">
      <c r="A102" s="8">
        <v>11</v>
      </c>
      <c r="B102" s="9" t="s">
        <v>67</v>
      </c>
      <c r="C102" s="10">
        <v>8</v>
      </c>
      <c r="D102" s="11">
        <v>4.9079754601226995</v>
      </c>
    </row>
    <row r="103" spans="1:4" ht="14.25" customHeight="1">
      <c r="A103" s="8">
        <v>12</v>
      </c>
      <c r="B103" s="9" t="s">
        <v>38</v>
      </c>
      <c r="C103" s="10">
        <v>2</v>
      </c>
      <c r="D103" s="11">
        <v>1.2269938650306749</v>
      </c>
    </row>
    <row r="104" spans="1:7" ht="14.25" customHeight="1">
      <c r="A104" s="8"/>
      <c r="B104" s="9" t="s">
        <v>68</v>
      </c>
      <c r="C104" s="10">
        <v>1425</v>
      </c>
      <c r="D104" s="11"/>
      <c r="F104" s="12" t="s">
        <v>39</v>
      </c>
      <c r="G104" s="12" t="s">
        <v>40</v>
      </c>
    </row>
    <row r="105" spans="1:7" ht="14.25" customHeight="1" thickBot="1">
      <c r="A105" s="13"/>
      <c r="B105" s="14" t="s">
        <v>41</v>
      </c>
      <c r="C105" s="15">
        <v>163</v>
      </c>
      <c r="D105" s="16">
        <v>100</v>
      </c>
      <c r="F105" s="17">
        <v>265</v>
      </c>
      <c r="G105" s="18">
        <v>162.57668711656433</v>
      </c>
    </row>
    <row r="106" ht="14.25" customHeight="1">
      <c r="B106" s="2"/>
    </row>
    <row r="107" spans="1:4" ht="26.25" customHeight="1">
      <c r="A107" s="87" t="s">
        <v>568</v>
      </c>
      <c r="B107" s="88"/>
      <c r="C107" s="88"/>
      <c r="D107" s="88"/>
    </row>
    <row r="108" spans="1:2" ht="14.25" customHeight="1">
      <c r="A108" s="85" t="s">
        <v>483</v>
      </c>
      <c r="B108" s="85"/>
    </row>
    <row r="109" spans="1:4" ht="14.25" customHeight="1" thickBot="1">
      <c r="A109" s="84" t="s">
        <v>484</v>
      </c>
      <c r="B109" s="84"/>
      <c r="C109" s="84"/>
      <c r="D109" s="84"/>
    </row>
    <row r="110" spans="1:7" ht="14.25" customHeight="1">
      <c r="A110" s="3" t="s">
        <v>1</v>
      </c>
      <c r="B110" s="4" t="s">
        <v>2</v>
      </c>
      <c r="C110" s="5" t="s">
        <v>3</v>
      </c>
      <c r="D110" s="6" t="s">
        <v>4</v>
      </c>
      <c r="F110" s="7"/>
      <c r="G110" s="7"/>
    </row>
    <row r="111" spans="1:5" ht="14.25" customHeight="1">
      <c r="A111" s="8">
        <v>1</v>
      </c>
      <c r="B111" s="9" t="s">
        <v>69</v>
      </c>
      <c r="C111" s="10">
        <v>73</v>
      </c>
      <c r="D111" s="11">
        <v>4.596977329974811</v>
      </c>
      <c r="E111" s="7"/>
    </row>
    <row r="112" spans="1:4" ht="14.25" customHeight="1">
      <c r="A112" s="8">
        <v>2</v>
      </c>
      <c r="B112" s="9" t="s">
        <v>70</v>
      </c>
      <c r="C112" s="10">
        <v>167</v>
      </c>
      <c r="D112" s="11">
        <v>10.516372795969774</v>
      </c>
    </row>
    <row r="113" spans="1:4" ht="14.25" customHeight="1">
      <c r="A113" s="8">
        <v>3</v>
      </c>
      <c r="B113" s="9" t="s">
        <v>71</v>
      </c>
      <c r="C113" s="10">
        <v>349</v>
      </c>
      <c r="D113" s="11">
        <v>21.977329974811084</v>
      </c>
    </row>
    <row r="114" spans="1:4" ht="14.25" customHeight="1">
      <c r="A114" s="8">
        <v>4</v>
      </c>
      <c r="B114" s="9" t="s">
        <v>72</v>
      </c>
      <c r="C114" s="10">
        <v>157</v>
      </c>
      <c r="D114" s="11">
        <v>9.886649874055415</v>
      </c>
    </row>
    <row r="115" spans="1:4" ht="14.25" customHeight="1">
      <c r="A115" s="8">
        <v>5</v>
      </c>
      <c r="B115" s="9" t="s">
        <v>73</v>
      </c>
      <c r="C115" s="10">
        <v>170</v>
      </c>
      <c r="D115" s="11">
        <v>10.705289672544081</v>
      </c>
    </row>
    <row r="116" spans="1:4" ht="14.25" customHeight="1">
      <c r="A116" s="8">
        <v>6</v>
      </c>
      <c r="B116" s="9" t="s">
        <v>74</v>
      </c>
      <c r="C116" s="10">
        <v>14</v>
      </c>
      <c r="D116" s="11">
        <v>0.8816120906801007</v>
      </c>
    </row>
    <row r="117" spans="1:4" ht="14.25" customHeight="1">
      <c r="A117" s="8">
        <v>7</v>
      </c>
      <c r="B117" s="9" t="s">
        <v>75</v>
      </c>
      <c r="C117" s="10">
        <v>527</v>
      </c>
      <c r="D117" s="11">
        <v>33.186397984886646</v>
      </c>
    </row>
    <row r="118" spans="1:4" ht="14.25" customHeight="1">
      <c r="A118" s="8">
        <v>8</v>
      </c>
      <c r="B118" s="9" t="s">
        <v>38</v>
      </c>
      <c r="C118" s="10">
        <v>131</v>
      </c>
      <c r="D118" s="11">
        <v>8.249370277078086</v>
      </c>
    </row>
    <row r="119" spans="1:4" ht="14.25" customHeight="1" thickBot="1">
      <c r="A119" s="13"/>
      <c r="B119" s="14" t="s">
        <v>41</v>
      </c>
      <c r="C119" s="15">
        <v>1588</v>
      </c>
      <c r="D119" s="16">
        <v>100</v>
      </c>
    </row>
    <row r="120" ht="14.25" customHeight="1">
      <c r="B120" s="2"/>
    </row>
    <row r="121" spans="1:2" ht="14.25" customHeight="1">
      <c r="A121" s="85" t="s">
        <v>486</v>
      </c>
      <c r="B121" s="85"/>
    </row>
    <row r="122" spans="1:4" ht="14.25" customHeight="1" thickBot="1">
      <c r="A122" s="84" t="s">
        <v>485</v>
      </c>
      <c r="B122" s="84"/>
      <c r="C122" s="84"/>
      <c r="D122" s="84"/>
    </row>
    <row r="123" spans="1:7" ht="14.25" customHeight="1">
      <c r="A123" s="3" t="s">
        <v>1</v>
      </c>
      <c r="B123" s="4" t="s">
        <v>2</v>
      </c>
      <c r="C123" s="5" t="s">
        <v>3</v>
      </c>
      <c r="D123" s="6" t="s">
        <v>4</v>
      </c>
      <c r="F123" s="7"/>
      <c r="G123" s="7"/>
    </row>
    <row r="124" spans="1:5" ht="14.25" customHeight="1">
      <c r="A124" s="8">
        <v>1</v>
      </c>
      <c r="B124" s="9" t="s">
        <v>76</v>
      </c>
      <c r="C124" s="10">
        <v>62</v>
      </c>
      <c r="D124" s="11">
        <v>3.9042821158690177</v>
      </c>
      <c r="E124" s="7"/>
    </row>
    <row r="125" spans="1:4" ht="14.25" customHeight="1">
      <c r="A125" s="8">
        <v>2</v>
      </c>
      <c r="B125" s="9" t="s">
        <v>77</v>
      </c>
      <c r="C125" s="10">
        <v>224</v>
      </c>
      <c r="D125" s="11">
        <v>14.105793450881611</v>
      </c>
    </row>
    <row r="126" spans="1:4" ht="14.25" customHeight="1">
      <c r="A126" s="8">
        <v>3</v>
      </c>
      <c r="B126" s="9" t="s">
        <v>78</v>
      </c>
      <c r="C126" s="10">
        <v>266</v>
      </c>
      <c r="D126" s="11">
        <v>16.750629722921914</v>
      </c>
    </row>
    <row r="127" spans="1:4" ht="14.25" customHeight="1">
      <c r="A127" s="8">
        <v>4</v>
      </c>
      <c r="B127" s="9" t="s">
        <v>79</v>
      </c>
      <c r="C127" s="10">
        <v>78</v>
      </c>
      <c r="D127" s="11">
        <v>4.91183879093199</v>
      </c>
    </row>
    <row r="128" spans="1:4" ht="14.25" customHeight="1">
      <c r="A128" s="8">
        <v>5</v>
      </c>
      <c r="B128" s="9" t="s">
        <v>80</v>
      </c>
      <c r="C128" s="10">
        <v>240</v>
      </c>
      <c r="D128" s="11">
        <v>15.113350125944585</v>
      </c>
    </row>
    <row r="129" spans="1:4" ht="14.25" customHeight="1">
      <c r="A129" s="8">
        <v>6</v>
      </c>
      <c r="B129" s="9" t="s">
        <v>81</v>
      </c>
      <c r="C129" s="10">
        <v>173</v>
      </c>
      <c r="D129" s="11">
        <v>10.894206549118389</v>
      </c>
    </row>
    <row r="130" spans="1:4" ht="14.25" customHeight="1">
      <c r="A130" s="8">
        <v>7</v>
      </c>
      <c r="B130" s="9" t="s">
        <v>82</v>
      </c>
      <c r="C130" s="10">
        <v>129</v>
      </c>
      <c r="D130" s="11">
        <v>8.123425692695214</v>
      </c>
    </row>
    <row r="131" spans="1:4" ht="14.25" customHeight="1">
      <c r="A131" s="8">
        <v>8</v>
      </c>
      <c r="B131" s="9" t="s">
        <v>83</v>
      </c>
      <c r="C131" s="10">
        <v>179</v>
      </c>
      <c r="D131" s="11">
        <v>11.272040302267003</v>
      </c>
    </row>
    <row r="132" spans="1:4" ht="14.25" customHeight="1">
      <c r="A132" s="8">
        <v>9</v>
      </c>
      <c r="B132" s="9" t="s">
        <v>84</v>
      </c>
      <c r="C132" s="10">
        <v>13</v>
      </c>
      <c r="D132" s="11">
        <v>0.818639798488665</v>
      </c>
    </row>
    <row r="133" spans="1:4" ht="14.25" customHeight="1">
      <c r="A133" s="8">
        <v>10</v>
      </c>
      <c r="B133" s="9" t="s">
        <v>85</v>
      </c>
      <c r="C133" s="10">
        <v>88</v>
      </c>
      <c r="D133" s="11">
        <v>5.541561712846348</v>
      </c>
    </row>
    <row r="134" spans="1:4" ht="14.25" customHeight="1">
      <c r="A134" s="8">
        <v>11</v>
      </c>
      <c r="B134" s="9" t="s">
        <v>86</v>
      </c>
      <c r="C134" s="10">
        <v>4</v>
      </c>
      <c r="D134" s="11">
        <v>0.2518891687657431</v>
      </c>
    </row>
    <row r="135" spans="1:4" ht="14.25" customHeight="1">
      <c r="A135" s="8">
        <v>12</v>
      </c>
      <c r="B135" s="9" t="s">
        <v>87</v>
      </c>
      <c r="C135" s="10">
        <v>31</v>
      </c>
      <c r="D135" s="11">
        <v>1.9521410579345089</v>
      </c>
    </row>
    <row r="136" spans="1:4" ht="14.25" customHeight="1">
      <c r="A136" s="8">
        <v>13</v>
      </c>
      <c r="B136" s="9" t="s">
        <v>88</v>
      </c>
      <c r="C136" s="10">
        <v>21</v>
      </c>
      <c r="D136" s="11">
        <v>1.3224181360201512</v>
      </c>
    </row>
    <row r="137" spans="1:4" ht="14.25" customHeight="1">
      <c r="A137" s="8">
        <v>14</v>
      </c>
      <c r="B137" s="9" t="s">
        <v>89</v>
      </c>
      <c r="C137" s="10">
        <v>3</v>
      </c>
      <c r="D137" s="11">
        <v>0.1889168765743073</v>
      </c>
    </row>
    <row r="138" spans="1:4" ht="14.25" customHeight="1">
      <c r="A138" s="8">
        <v>15</v>
      </c>
      <c r="B138" s="9" t="s">
        <v>36</v>
      </c>
      <c r="C138" s="10">
        <v>15</v>
      </c>
      <c r="D138" s="11">
        <v>0.9445843828715366</v>
      </c>
    </row>
    <row r="139" spans="1:4" ht="14.25" customHeight="1">
      <c r="A139" s="8">
        <v>16</v>
      </c>
      <c r="B139" s="9" t="s">
        <v>38</v>
      </c>
      <c r="C139" s="10">
        <v>62</v>
      </c>
      <c r="D139" s="11">
        <v>3.9042821158690177</v>
      </c>
    </row>
    <row r="140" spans="1:4" ht="14.25" customHeight="1" thickBot="1">
      <c r="A140" s="13"/>
      <c r="B140" s="14" t="s">
        <v>41</v>
      </c>
      <c r="C140" s="15">
        <v>1588</v>
      </c>
      <c r="D140" s="16">
        <v>100</v>
      </c>
    </row>
    <row r="141" ht="14.25" customHeight="1">
      <c r="B141" s="2"/>
    </row>
    <row r="142" spans="1:2" ht="14.25" customHeight="1">
      <c r="A142" s="85" t="s">
        <v>487</v>
      </c>
      <c r="B142" s="85"/>
    </row>
    <row r="143" spans="1:4" ht="14.25" customHeight="1" thickBot="1">
      <c r="A143" s="84" t="s">
        <v>488</v>
      </c>
      <c r="B143" s="84"/>
      <c r="C143" s="84"/>
      <c r="D143" s="84"/>
    </row>
    <row r="144" spans="1:7" ht="14.25" customHeight="1">
      <c r="A144" s="3" t="s">
        <v>1</v>
      </c>
      <c r="B144" s="4" t="s">
        <v>2</v>
      </c>
      <c r="C144" s="5" t="s">
        <v>3</v>
      </c>
      <c r="D144" s="6" t="s">
        <v>4</v>
      </c>
      <c r="F144" s="7"/>
      <c r="G144" s="7"/>
    </row>
    <row r="145" spans="1:5" ht="14.25" customHeight="1">
      <c r="A145" s="8">
        <v>1</v>
      </c>
      <c r="B145" s="9" t="s">
        <v>90</v>
      </c>
      <c r="C145" s="10">
        <v>1046</v>
      </c>
      <c r="D145" s="11">
        <v>68.54521625163827</v>
      </c>
      <c r="E145" s="7"/>
    </row>
    <row r="146" spans="1:4" ht="14.25" customHeight="1">
      <c r="A146" s="8">
        <v>2</v>
      </c>
      <c r="B146" s="9" t="s">
        <v>91</v>
      </c>
      <c r="C146" s="10">
        <v>254</v>
      </c>
      <c r="D146" s="11">
        <v>16.644823066841415</v>
      </c>
    </row>
    <row r="147" spans="1:4" ht="14.25" customHeight="1">
      <c r="A147" s="8">
        <v>3</v>
      </c>
      <c r="B147" s="9" t="s">
        <v>92</v>
      </c>
      <c r="C147" s="10">
        <v>102</v>
      </c>
      <c r="D147" s="11">
        <v>6.684141546526868</v>
      </c>
    </row>
    <row r="148" spans="1:4" ht="14.25" customHeight="1">
      <c r="A148" s="8">
        <v>4</v>
      </c>
      <c r="B148" s="9" t="s">
        <v>93</v>
      </c>
      <c r="C148" s="10">
        <v>40</v>
      </c>
      <c r="D148" s="11">
        <v>2.6212319790301444</v>
      </c>
    </row>
    <row r="149" spans="1:4" ht="14.25" customHeight="1">
      <c r="A149" s="8">
        <v>5</v>
      </c>
      <c r="B149" s="9" t="s">
        <v>94</v>
      </c>
      <c r="C149" s="10">
        <v>61</v>
      </c>
      <c r="D149" s="11">
        <v>3.99737876802097</v>
      </c>
    </row>
    <row r="150" spans="1:4" ht="14.25" customHeight="1">
      <c r="A150" s="8">
        <v>6</v>
      </c>
      <c r="B150" s="9" t="s">
        <v>36</v>
      </c>
      <c r="C150" s="10">
        <v>13</v>
      </c>
      <c r="D150" s="11">
        <v>0.8519003931847968</v>
      </c>
    </row>
    <row r="151" spans="1:4" ht="14.25" customHeight="1">
      <c r="A151" s="8">
        <v>7</v>
      </c>
      <c r="B151" s="9" t="s">
        <v>38</v>
      </c>
      <c r="C151" s="10">
        <v>10</v>
      </c>
      <c r="D151" s="11">
        <v>0.6553079947575361</v>
      </c>
    </row>
    <row r="152" spans="1:4" ht="14.25" customHeight="1">
      <c r="A152" s="8"/>
      <c r="B152" s="9" t="s">
        <v>68</v>
      </c>
      <c r="C152" s="10">
        <v>62</v>
      </c>
      <c r="D152" s="11"/>
    </row>
    <row r="153" spans="1:4" ht="14.25" customHeight="1" thickBot="1">
      <c r="A153" s="13"/>
      <c r="B153" s="14" t="s">
        <v>41</v>
      </c>
      <c r="C153" s="15">
        <v>1526</v>
      </c>
      <c r="D153" s="16">
        <v>100</v>
      </c>
    </row>
    <row r="155" spans="1:4" ht="28.5" customHeight="1">
      <c r="A155" s="87" t="s">
        <v>567</v>
      </c>
      <c r="B155" s="88"/>
      <c r="C155" s="88"/>
      <c r="D155" s="88"/>
    </row>
    <row r="156" spans="1:2" ht="14.25" customHeight="1">
      <c r="A156" s="85" t="s">
        <v>490</v>
      </c>
      <c r="B156" s="85"/>
    </row>
    <row r="157" spans="1:4" ht="14.25" customHeight="1" thickBot="1">
      <c r="A157" s="84" t="s">
        <v>489</v>
      </c>
      <c r="B157" s="84"/>
      <c r="C157" s="84"/>
      <c r="D157" s="84"/>
    </row>
    <row r="158" spans="1:7" ht="14.25" customHeight="1">
      <c r="A158" s="3" t="s">
        <v>1</v>
      </c>
      <c r="B158" s="4" t="s">
        <v>2</v>
      </c>
      <c r="C158" s="5" t="s">
        <v>3</v>
      </c>
      <c r="D158" s="6" t="s">
        <v>4</v>
      </c>
      <c r="F158" s="7"/>
      <c r="G158" s="7"/>
    </row>
    <row r="159" spans="1:5" ht="14.25" customHeight="1">
      <c r="A159" s="8">
        <v>1</v>
      </c>
      <c r="B159" s="9" t="s">
        <v>95</v>
      </c>
      <c r="C159" s="10">
        <v>7</v>
      </c>
      <c r="D159" s="11">
        <v>0.44080604534005036</v>
      </c>
      <c r="E159" s="7"/>
    </row>
    <row r="160" spans="1:4" ht="14.25" customHeight="1">
      <c r="A160" s="8">
        <v>2</v>
      </c>
      <c r="B160" s="9" t="s">
        <v>96</v>
      </c>
      <c r="C160" s="10">
        <v>69</v>
      </c>
      <c r="D160" s="11">
        <v>4.345088161209068</v>
      </c>
    </row>
    <row r="161" spans="1:4" ht="14.25" customHeight="1">
      <c r="A161" s="8">
        <v>3</v>
      </c>
      <c r="B161" s="9" t="s">
        <v>97</v>
      </c>
      <c r="C161" s="10">
        <v>1322</v>
      </c>
      <c r="D161" s="11">
        <v>83.24937027707809</v>
      </c>
    </row>
    <row r="162" spans="1:4" ht="14.25" customHeight="1">
      <c r="A162" s="8">
        <v>4</v>
      </c>
      <c r="B162" s="9" t="s">
        <v>98</v>
      </c>
      <c r="C162" s="10">
        <v>11</v>
      </c>
      <c r="D162" s="11">
        <v>0.6926952141057935</v>
      </c>
    </row>
    <row r="163" spans="1:4" ht="14.25" customHeight="1">
      <c r="A163" s="8">
        <v>5</v>
      </c>
      <c r="B163" s="9" t="s">
        <v>99</v>
      </c>
      <c r="C163" s="10">
        <v>37</v>
      </c>
      <c r="D163" s="11">
        <v>2.3299748110831233</v>
      </c>
    </row>
    <row r="164" spans="1:4" ht="14.25" customHeight="1">
      <c r="A164" s="8">
        <v>6</v>
      </c>
      <c r="B164" s="9" t="s">
        <v>100</v>
      </c>
      <c r="C164" s="10">
        <v>32</v>
      </c>
      <c r="D164" s="11">
        <v>2.0151133501259446</v>
      </c>
    </row>
    <row r="165" spans="1:4" ht="14.25" customHeight="1">
      <c r="A165" s="8">
        <v>7</v>
      </c>
      <c r="B165" s="9" t="s">
        <v>101</v>
      </c>
      <c r="C165" s="10">
        <v>4</v>
      </c>
      <c r="D165" s="11">
        <v>0.2518891687657431</v>
      </c>
    </row>
    <row r="166" spans="1:4" ht="14.25" customHeight="1">
      <c r="A166" s="8">
        <v>8</v>
      </c>
      <c r="B166" s="9" t="s">
        <v>102</v>
      </c>
      <c r="C166" s="10">
        <v>32</v>
      </c>
      <c r="D166" s="11">
        <v>2.0151133501259446</v>
      </c>
    </row>
    <row r="167" spans="1:4" ht="14.25" customHeight="1">
      <c r="A167" s="8">
        <v>9</v>
      </c>
      <c r="B167" s="9" t="s">
        <v>103</v>
      </c>
      <c r="C167" s="10">
        <v>8</v>
      </c>
      <c r="D167" s="11">
        <v>0.5037783375314862</v>
      </c>
    </row>
    <row r="168" spans="1:4" ht="14.25" customHeight="1">
      <c r="A168" s="8">
        <v>10</v>
      </c>
      <c r="B168" s="9" t="s">
        <v>36</v>
      </c>
      <c r="C168" s="10">
        <v>9</v>
      </c>
      <c r="D168" s="11">
        <v>0.5667506297229219</v>
      </c>
    </row>
    <row r="169" spans="1:4" ht="14.25" customHeight="1">
      <c r="A169" s="8">
        <v>11</v>
      </c>
      <c r="B169" s="9" t="s">
        <v>38</v>
      </c>
      <c r="C169" s="10">
        <v>57</v>
      </c>
      <c r="D169" s="11">
        <v>3.5894206549118386</v>
      </c>
    </row>
    <row r="170" spans="1:4" ht="14.25" customHeight="1" thickBot="1">
      <c r="A170" s="13"/>
      <c r="B170" s="14" t="s">
        <v>41</v>
      </c>
      <c r="C170" s="15">
        <v>1588</v>
      </c>
      <c r="D170" s="16">
        <v>100</v>
      </c>
    </row>
    <row r="171" ht="14.25" customHeight="1">
      <c r="B171" s="2"/>
    </row>
    <row r="172" spans="1:2" ht="14.25" customHeight="1">
      <c r="A172" s="85" t="s">
        <v>491</v>
      </c>
      <c r="B172" s="85"/>
    </row>
    <row r="173" spans="1:4" s="66" customFormat="1" ht="14.25" customHeight="1" thickBot="1">
      <c r="A173" s="82" t="s">
        <v>492</v>
      </c>
      <c r="B173" s="82"/>
      <c r="C173" s="82"/>
      <c r="D173" s="82"/>
    </row>
    <row r="174" spans="1:7" ht="14.25" customHeight="1">
      <c r="A174" s="3" t="s">
        <v>1</v>
      </c>
      <c r="B174" s="4" t="s">
        <v>2</v>
      </c>
      <c r="C174" s="5" t="s">
        <v>3</v>
      </c>
      <c r="D174" s="6" t="s">
        <v>4</v>
      </c>
      <c r="F174" s="7"/>
      <c r="G174" s="7"/>
    </row>
    <row r="175" spans="1:5" ht="14.25" customHeight="1">
      <c r="A175" s="8">
        <v>1</v>
      </c>
      <c r="B175" s="9" t="s">
        <v>90</v>
      </c>
      <c r="C175" s="10">
        <v>598</v>
      </c>
      <c r="D175" s="11">
        <v>40.10731052984574</v>
      </c>
      <c r="E175" s="7"/>
    </row>
    <row r="176" spans="1:4" ht="14.25" customHeight="1">
      <c r="A176" s="8">
        <v>2</v>
      </c>
      <c r="B176" s="9" t="s">
        <v>104</v>
      </c>
      <c r="C176" s="10">
        <v>175</v>
      </c>
      <c r="D176" s="11">
        <v>11.737089201877934</v>
      </c>
    </row>
    <row r="177" spans="1:4" ht="14.25" customHeight="1">
      <c r="A177" s="8">
        <v>3</v>
      </c>
      <c r="B177" s="9" t="s">
        <v>105</v>
      </c>
      <c r="C177" s="10">
        <v>59</v>
      </c>
      <c r="D177" s="11">
        <v>3.9570757880617036</v>
      </c>
    </row>
    <row r="178" spans="1:4" ht="14.25" customHeight="1">
      <c r="A178" s="8">
        <v>4</v>
      </c>
      <c r="B178" s="9" t="s">
        <v>106</v>
      </c>
      <c r="C178" s="10">
        <v>61</v>
      </c>
      <c r="D178" s="11">
        <v>4.09121395036888</v>
      </c>
    </row>
    <row r="179" spans="1:4" ht="14.25" customHeight="1">
      <c r="A179" s="8">
        <v>5</v>
      </c>
      <c r="B179" s="9" t="s">
        <v>94</v>
      </c>
      <c r="C179" s="10">
        <v>547</v>
      </c>
      <c r="D179" s="11">
        <v>36.68678739101274</v>
      </c>
    </row>
    <row r="180" spans="1:4" ht="14.25" customHeight="1">
      <c r="A180" s="8">
        <v>6</v>
      </c>
      <c r="B180" s="9" t="s">
        <v>107</v>
      </c>
      <c r="C180" s="10">
        <v>22</v>
      </c>
      <c r="D180" s="11">
        <v>1.4755197853789404</v>
      </c>
    </row>
    <row r="181" spans="1:4" ht="14.25" customHeight="1">
      <c r="A181" s="8">
        <v>7</v>
      </c>
      <c r="B181" s="9" t="s">
        <v>36</v>
      </c>
      <c r="C181" s="10">
        <v>6</v>
      </c>
      <c r="D181" s="11">
        <v>0.4024144869215292</v>
      </c>
    </row>
    <row r="182" spans="1:4" ht="14.25" customHeight="1">
      <c r="A182" s="8">
        <v>8</v>
      </c>
      <c r="B182" s="9" t="s">
        <v>38</v>
      </c>
      <c r="C182" s="10">
        <v>23</v>
      </c>
      <c r="D182" s="11">
        <v>1.5425888665325285</v>
      </c>
    </row>
    <row r="183" spans="1:4" ht="14.25" customHeight="1">
      <c r="A183" s="8"/>
      <c r="B183" s="9" t="s">
        <v>68</v>
      </c>
      <c r="C183" s="10">
        <v>97</v>
      </c>
      <c r="D183" s="11"/>
    </row>
    <row r="184" spans="1:4" ht="14.25" customHeight="1" thickBot="1">
      <c r="A184" s="13"/>
      <c r="B184" s="14" t="s">
        <v>41</v>
      </c>
      <c r="C184" s="15">
        <v>1491</v>
      </c>
      <c r="D184" s="16">
        <v>100</v>
      </c>
    </row>
    <row r="185" ht="14.25" customHeight="1">
      <c r="B185" s="2"/>
    </row>
    <row r="186" spans="1:2" ht="14.25" customHeight="1">
      <c r="A186" s="85" t="s">
        <v>493</v>
      </c>
      <c r="B186" s="85"/>
    </row>
    <row r="187" spans="1:4" s="66" customFormat="1" ht="18" customHeight="1" thickBot="1">
      <c r="A187" s="82" t="s">
        <v>494</v>
      </c>
      <c r="B187" s="82"/>
      <c r="C187" s="82"/>
      <c r="D187" s="82"/>
    </row>
    <row r="188" spans="1:7" ht="14.25" customHeight="1">
      <c r="A188" s="3" t="s">
        <v>1</v>
      </c>
      <c r="B188" s="4" t="s">
        <v>2</v>
      </c>
      <c r="C188" s="5" t="s">
        <v>3</v>
      </c>
      <c r="D188" s="6" t="s">
        <v>4</v>
      </c>
      <c r="F188" s="7"/>
      <c r="G188" s="7"/>
    </row>
    <row r="189" spans="1:5" ht="14.25" customHeight="1">
      <c r="A189" s="8">
        <v>1</v>
      </c>
      <c r="B189" s="9" t="s">
        <v>108</v>
      </c>
      <c r="C189" s="10">
        <v>541</v>
      </c>
      <c r="D189" s="11">
        <v>34.068010075566754</v>
      </c>
      <c r="E189" s="7"/>
    </row>
    <row r="190" spans="1:4" ht="14.25" customHeight="1">
      <c r="A190" s="8">
        <v>2</v>
      </c>
      <c r="B190" s="9" t="s">
        <v>109</v>
      </c>
      <c r="C190" s="10">
        <v>203</v>
      </c>
      <c r="D190" s="11">
        <v>12.78337531486146</v>
      </c>
    </row>
    <row r="191" spans="1:4" ht="14.25" customHeight="1">
      <c r="A191" s="8">
        <v>3</v>
      </c>
      <c r="B191" s="9" t="s">
        <v>110</v>
      </c>
      <c r="C191" s="10">
        <v>40</v>
      </c>
      <c r="D191" s="11">
        <v>2.5188916876574305</v>
      </c>
    </row>
    <row r="192" spans="1:4" ht="14.25" customHeight="1">
      <c r="A192" s="8">
        <v>4</v>
      </c>
      <c r="B192" s="9" t="s">
        <v>111</v>
      </c>
      <c r="C192" s="10">
        <v>22</v>
      </c>
      <c r="D192" s="11">
        <v>1.385390428211587</v>
      </c>
    </row>
    <row r="193" spans="1:4" ht="14.25" customHeight="1">
      <c r="A193" s="8">
        <v>5</v>
      </c>
      <c r="B193" s="9" t="s">
        <v>112</v>
      </c>
      <c r="C193" s="10">
        <v>19</v>
      </c>
      <c r="D193" s="11">
        <v>1.1964735516372795</v>
      </c>
    </row>
    <row r="194" spans="1:4" ht="14.25" customHeight="1">
      <c r="A194" s="8">
        <v>6</v>
      </c>
      <c r="B194" s="9" t="s">
        <v>113</v>
      </c>
      <c r="C194" s="10">
        <v>38</v>
      </c>
      <c r="D194" s="11">
        <v>2.392947103274559</v>
      </c>
    </row>
    <row r="195" spans="1:4" ht="14.25" customHeight="1">
      <c r="A195" s="8">
        <v>7</v>
      </c>
      <c r="B195" s="9" t="s">
        <v>114</v>
      </c>
      <c r="C195" s="10">
        <v>600</v>
      </c>
      <c r="D195" s="11">
        <v>37.78337531486146</v>
      </c>
    </row>
    <row r="196" spans="1:4" ht="14.25" customHeight="1">
      <c r="A196" s="8">
        <v>8</v>
      </c>
      <c r="B196" s="9" t="s">
        <v>36</v>
      </c>
      <c r="C196" s="10">
        <v>100</v>
      </c>
      <c r="D196" s="11">
        <v>6.297229219143577</v>
      </c>
    </row>
    <row r="197" spans="1:4" ht="14.25" customHeight="1">
      <c r="A197" s="8">
        <v>9</v>
      </c>
      <c r="B197" s="9" t="s">
        <v>38</v>
      </c>
      <c r="C197" s="10">
        <v>25</v>
      </c>
      <c r="D197" s="11">
        <v>1.5743073047858942</v>
      </c>
    </row>
    <row r="198" spans="1:4" ht="14.25" customHeight="1" thickBot="1">
      <c r="A198" s="13"/>
      <c r="B198" s="14" t="s">
        <v>41</v>
      </c>
      <c r="C198" s="15">
        <v>1588</v>
      </c>
      <c r="D198" s="16">
        <v>100</v>
      </c>
    </row>
    <row r="199" ht="14.25" customHeight="1">
      <c r="B199" s="2"/>
    </row>
    <row r="200" spans="1:2" ht="14.25" customHeight="1">
      <c r="A200" s="85" t="s">
        <v>495</v>
      </c>
      <c r="B200" s="85"/>
    </row>
    <row r="201" spans="1:4" s="66" customFormat="1" ht="14.25" customHeight="1" thickBot="1">
      <c r="A201" s="82" t="s">
        <v>496</v>
      </c>
      <c r="B201" s="82"/>
      <c r="C201" s="82"/>
      <c r="D201" s="82"/>
    </row>
    <row r="202" spans="1:7" ht="14.25" customHeight="1">
      <c r="A202" s="3" t="s">
        <v>1</v>
      </c>
      <c r="B202" s="4" t="s">
        <v>2</v>
      </c>
      <c r="C202" s="5" t="s">
        <v>3</v>
      </c>
      <c r="D202" s="6" t="s">
        <v>4</v>
      </c>
      <c r="F202" s="7"/>
      <c r="G202" s="7"/>
    </row>
    <row r="203" spans="1:5" ht="14.25" customHeight="1">
      <c r="A203" s="8">
        <v>1</v>
      </c>
      <c r="B203" s="9" t="s">
        <v>115</v>
      </c>
      <c r="C203" s="10">
        <v>548</v>
      </c>
      <c r="D203" s="11">
        <v>34.5088161209068</v>
      </c>
      <c r="E203" s="7"/>
    </row>
    <row r="204" spans="1:4" ht="14.25" customHeight="1">
      <c r="A204" s="8">
        <v>2</v>
      </c>
      <c r="B204" s="9" t="s">
        <v>116</v>
      </c>
      <c r="C204" s="10">
        <v>190</v>
      </c>
      <c r="D204" s="11">
        <v>11.964735516372796</v>
      </c>
    </row>
    <row r="205" spans="1:4" ht="14.25" customHeight="1">
      <c r="A205" s="8">
        <v>3</v>
      </c>
      <c r="B205" s="9" t="s">
        <v>117</v>
      </c>
      <c r="C205" s="10">
        <v>98</v>
      </c>
      <c r="D205" s="11">
        <v>6.171284634760705</v>
      </c>
    </row>
    <row r="206" spans="1:4" ht="14.25" customHeight="1">
      <c r="A206" s="8">
        <v>4</v>
      </c>
      <c r="B206" s="9" t="s">
        <v>118</v>
      </c>
      <c r="C206" s="10">
        <v>321</v>
      </c>
      <c r="D206" s="11">
        <v>20.21410579345088</v>
      </c>
    </row>
    <row r="207" spans="1:4" ht="14.25" customHeight="1">
      <c r="A207" s="8">
        <v>5</v>
      </c>
      <c r="B207" s="9" t="s">
        <v>119</v>
      </c>
      <c r="C207" s="10">
        <v>386</v>
      </c>
      <c r="D207" s="11">
        <v>24.307304785894207</v>
      </c>
    </row>
    <row r="208" spans="1:4" ht="14.25" customHeight="1">
      <c r="A208" s="8">
        <v>6</v>
      </c>
      <c r="B208" s="9" t="s">
        <v>120</v>
      </c>
      <c r="C208" s="10">
        <v>38</v>
      </c>
      <c r="D208" s="11">
        <v>2.392947103274559</v>
      </c>
    </row>
    <row r="209" spans="1:4" ht="14.25" customHeight="1">
      <c r="A209" s="8">
        <v>7</v>
      </c>
      <c r="B209" s="9" t="s">
        <v>121</v>
      </c>
      <c r="C209" s="10">
        <v>598</v>
      </c>
      <c r="D209" s="11">
        <v>37.65743073047859</v>
      </c>
    </row>
    <row r="210" spans="1:4" ht="14.25" customHeight="1">
      <c r="A210" s="8">
        <v>8</v>
      </c>
      <c r="B210" s="9" t="s">
        <v>122</v>
      </c>
      <c r="C210" s="10">
        <v>187</v>
      </c>
      <c r="D210" s="11">
        <v>11.775818639798489</v>
      </c>
    </row>
    <row r="211" spans="1:4" ht="14.25" customHeight="1">
      <c r="A211" s="8">
        <v>9</v>
      </c>
      <c r="B211" s="9" t="s">
        <v>123</v>
      </c>
      <c r="C211" s="10">
        <v>283</v>
      </c>
      <c r="D211" s="11">
        <v>17.821158690176322</v>
      </c>
    </row>
    <row r="212" spans="1:4" ht="14.25" customHeight="1">
      <c r="A212" s="8">
        <v>10</v>
      </c>
      <c r="B212" s="9" t="s">
        <v>124</v>
      </c>
      <c r="C212" s="10">
        <v>87</v>
      </c>
      <c r="D212" s="11">
        <v>5.478589420654912</v>
      </c>
    </row>
    <row r="213" spans="1:4" ht="14.25" customHeight="1">
      <c r="A213" s="8">
        <v>11</v>
      </c>
      <c r="B213" s="9" t="s">
        <v>36</v>
      </c>
      <c r="C213" s="10">
        <v>176</v>
      </c>
      <c r="D213" s="11">
        <v>11.083123425692696</v>
      </c>
    </row>
    <row r="214" spans="1:4" ht="14.25" customHeight="1">
      <c r="A214" s="8">
        <v>12</v>
      </c>
      <c r="B214" s="9" t="s">
        <v>125</v>
      </c>
      <c r="C214" s="10">
        <v>222</v>
      </c>
      <c r="D214" s="11">
        <v>13.97984886649874</v>
      </c>
    </row>
    <row r="215" spans="1:7" ht="14.25" customHeight="1">
      <c r="A215" s="8">
        <v>13</v>
      </c>
      <c r="B215" s="9" t="s">
        <v>38</v>
      </c>
      <c r="C215" s="10">
        <v>25</v>
      </c>
      <c r="D215" s="11">
        <v>1.5743073047858942</v>
      </c>
      <c r="F215" s="12" t="s">
        <v>39</v>
      </c>
      <c r="G215" s="12" t="s">
        <v>40</v>
      </c>
    </row>
    <row r="216" spans="1:7" ht="14.25" customHeight="1" thickBot="1">
      <c r="A216" s="13"/>
      <c r="B216" s="14" t="s">
        <v>41</v>
      </c>
      <c r="C216" s="15">
        <v>1588</v>
      </c>
      <c r="D216" s="16">
        <v>100</v>
      </c>
      <c r="F216" s="17">
        <v>3159</v>
      </c>
      <c r="G216" s="18">
        <v>198.9294710327456</v>
      </c>
    </row>
    <row r="217" ht="14.25" customHeight="1">
      <c r="B217" s="2"/>
    </row>
    <row r="218" spans="1:2" ht="14.25" customHeight="1">
      <c r="A218" s="85" t="s">
        <v>497</v>
      </c>
      <c r="B218" s="85"/>
    </row>
    <row r="219" spans="1:4" ht="14.25" customHeight="1" thickBot="1">
      <c r="A219" s="84" t="s">
        <v>498</v>
      </c>
      <c r="B219" s="84"/>
      <c r="C219" s="84"/>
      <c r="D219" s="84"/>
    </row>
    <row r="220" spans="1:7" ht="14.25" customHeight="1">
      <c r="A220" s="3" t="s">
        <v>1</v>
      </c>
      <c r="B220" s="4" t="s">
        <v>2</v>
      </c>
      <c r="C220" s="5" t="s">
        <v>3</v>
      </c>
      <c r="D220" s="6" t="s">
        <v>4</v>
      </c>
      <c r="F220" s="7"/>
      <c r="G220" s="7"/>
    </row>
    <row r="221" spans="1:5" ht="14.25" customHeight="1">
      <c r="A221" s="8">
        <v>1</v>
      </c>
      <c r="B221" s="9" t="s">
        <v>126</v>
      </c>
      <c r="C221" s="10">
        <v>308</v>
      </c>
      <c r="D221" s="11">
        <v>19.395465994962215</v>
      </c>
      <c r="E221" s="7"/>
    </row>
    <row r="222" spans="1:4" ht="14.25" customHeight="1">
      <c r="A222" s="8">
        <v>2</v>
      </c>
      <c r="B222" s="9" t="s">
        <v>127</v>
      </c>
      <c r="C222" s="10">
        <v>414</v>
      </c>
      <c r="D222" s="11">
        <v>26.070528967254408</v>
      </c>
    </row>
    <row r="223" spans="1:4" ht="14.25" customHeight="1">
      <c r="A223" s="8">
        <v>3</v>
      </c>
      <c r="B223" s="9" t="s">
        <v>128</v>
      </c>
      <c r="C223" s="10">
        <v>198</v>
      </c>
      <c r="D223" s="11">
        <v>12.468513853904282</v>
      </c>
    </row>
    <row r="224" spans="1:4" ht="14.25" customHeight="1">
      <c r="A224" s="8">
        <v>4</v>
      </c>
      <c r="B224" s="9" t="s">
        <v>129</v>
      </c>
      <c r="C224" s="10">
        <v>226</v>
      </c>
      <c r="D224" s="11">
        <v>14.231738035264483</v>
      </c>
    </row>
    <row r="225" spans="1:4" ht="14.25" customHeight="1">
      <c r="A225" s="8">
        <v>5</v>
      </c>
      <c r="B225" s="9" t="s">
        <v>130</v>
      </c>
      <c r="C225" s="10">
        <v>66</v>
      </c>
      <c r="D225" s="11">
        <v>4.156171284634761</v>
      </c>
    </row>
    <row r="226" spans="1:4" ht="14.25" customHeight="1">
      <c r="A226" s="8">
        <v>6</v>
      </c>
      <c r="B226" s="9" t="s">
        <v>131</v>
      </c>
      <c r="C226" s="10">
        <v>64</v>
      </c>
      <c r="D226" s="11">
        <v>4.030226700251889</v>
      </c>
    </row>
    <row r="227" spans="1:4" ht="14.25" customHeight="1">
      <c r="A227" s="8">
        <v>7</v>
      </c>
      <c r="B227" s="9" t="s">
        <v>36</v>
      </c>
      <c r="C227" s="10">
        <v>31</v>
      </c>
      <c r="D227" s="11">
        <v>1.9521410579345089</v>
      </c>
    </row>
    <row r="228" spans="1:4" ht="14.25" customHeight="1">
      <c r="A228" s="8">
        <v>8</v>
      </c>
      <c r="B228" s="9" t="s">
        <v>125</v>
      </c>
      <c r="C228" s="10">
        <v>258</v>
      </c>
      <c r="D228" s="11">
        <v>16.24685138539043</v>
      </c>
    </row>
    <row r="229" spans="1:4" ht="14.25" customHeight="1">
      <c r="A229" s="8">
        <v>9</v>
      </c>
      <c r="B229" s="9" t="s">
        <v>38</v>
      </c>
      <c r="C229" s="10">
        <v>23</v>
      </c>
      <c r="D229" s="11">
        <v>1.4483627204030227</v>
      </c>
    </row>
    <row r="230" spans="1:4" ht="14.25" customHeight="1" thickBot="1">
      <c r="A230" s="13"/>
      <c r="B230" s="14" t="s">
        <v>41</v>
      </c>
      <c r="C230" s="15">
        <v>1588</v>
      </c>
      <c r="D230" s="16">
        <v>100</v>
      </c>
    </row>
    <row r="232" spans="1:4" ht="26.25" customHeight="1">
      <c r="A232" s="87" t="s">
        <v>566</v>
      </c>
      <c r="B232" s="88"/>
      <c r="C232" s="88"/>
      <c r="D232" s="88"/>
    </row>
    <row r="233" spans="1:2" ht="14.25" customHeight="1">
      <c r="A233" s="85" t="s">
        <v>499</v>
      </c>
      <c r="B233" s="85"/>
    </row>
    <row r="234" spans="1:4" ht="15.75" customHeight="1" thickBot="1">
      <c r="A234" s="82" t="s">
        <v>500</v>
      </c>
      <c r="B234" s="82"/>
      <c r="C234" s="82"/>
      <c r="D234" s="82"/>
    </row>
    <row r="235" spans="1:7" ht="14.25" customHeight="1">
      <c r="A235" s="3" t="s">
        <v>1</v>
      </c>
      <c r="B235" s="4" t="s">
        <v>2</v>
      </c>
      <c r="C235" s="5" t="s">
        <v>3</v>
      </c>
      <c r="D235" s="6" t="s">
        <v>4</v>
      </c>
      <c r="F235" s="7"/>
      <c r="G235" s="7"/>
    </row>
    <row r="236" spans="1:5" ht="14.25" customHeight="1">
      <c r="A236" s="8">
        <v>1</v>
      </c>
      <c r="B236" s="9" t="s">
        <v>132</v>
      </c>
      <c r="C236" s="10">
        <v>401</v>
      </c>
      <c r="D236" s="11">
        <v>25.251889168765743</v>
      </c>
      <c r="E236" s="7"/>
    </row>
    <row r="237" spans="1:4" ht="14.25" customHeight="1">
      <c r="A237" s="8">
        <v>2</v>
      </c>
      <c r="B237" s="9" t="s">
        <v>133</v>
      </c>
      <c r="C237" s="10">
        <v>1175</v>
      </c>
      <c r="D237" s="11">
        <v>73.99244332493703</v>
      </c>
    </row>
    <row r="238" spans="1:4" ht="14.25" customHeight="1">
      <c r="A238" s="8">
        <v>3</v>
      </c>
      <c r="B238" s="9" t="s">
        <v>38</v>
      </c>
      <c r="C238" s="10">
        <v>12</v>
      </c>
      <c r="D238" s="11">
        <v>0.7556675062972292</v>
      </c>
    </row>
    <row r="239" spans="1:4" ht="14.25" customHeight="1" thickBot="1">
      <c r="A239" s="13"/>
      <c r="B239" s="14" t="s">
        <v>41</v>
      </c>
      <c r="C239" s="15">
        <v>1588</v>
      </c>
      <c r="D239" s="16">
        <v>100</v>
      </c>
    </row>
    <row r="240" ht="14.25" customHeight="1">
      <c r="B240" s="2"/>
    </row>
    <row r="241" spans="1:2" ht="14.25" customHeight="1">
      <c r="A241" s="85" t="s">
        <v>501</v>
      </c>
      <c r="B241" s="85"/>
    </row>
    <row r="242" spans="1:4" ht="16.5" customHeight="1" thickBot="1">
      <c r="A242" s="82" t="s">
        <v>502</v>
      </c>
      <c r="B242" s="82"/>
      <c r="C242" s="82"/>
      <c r="D242" s="82"/>
    </row>
    <row r="243" spans="1:7" ht="14.25" customHeight="1">
      <c r="A243" s="3" t="s">
        <v>1</v>
      </c>
      <c r="B243" s="4" t="s">
        <v>2</v>
      </c>
      <c r="C243" s="5" t="s">
        <v>3</v>
      </c>
      <c r="D243" s="6" t="s">
        <v>4</v>
      </c>
      <c r="F243" s="7"/>
      <c r="G243" s="7"/>
    </row>
    <row r="244" spans="1:5" ht="14.25" customHeight="1">
      <c r="A244" s="8">
        <v>1</v>
      </c>
      <c r="B244" s="9" t="s">
        <v>134</v>
      </c>
      <c r="C244" s="10">
        <v>261</v>
      </c>
      <c r="D244" s="11">
        <v>65.08728179551122</v>
      </c>
      <c r="E244" s="7"/>
    </row>
    <row r="245" spans="1:4" ht="14.25" customHeight="1">
      <c r="A245" s="8">
        <v>2</v>
      </c>
      <c r="B245" s="9" t="s">
        <v>135</v>
      </c>
      <c r="C245" s="10">
        <v>60</v>
      </c>
      <c r="D245" s="11">
        <v>14.962593516209477</v>
      </c>
    </row>
    <row r="246" spans="1:4" ht="14.25" customHeight="1">
      <c r="A246" s="8">
        <v>3</v>
      </c>
      <c r="B246" s="9" t="s">
        <v>136</v>
      </c>
      <c r="C246" s="10">
        <v>38</v>
      </c>
      <c r="D246" s="11">
        <v>9.476309226932669</v>
      </c>
    </row>
    <row r="247" spans="1:4" ht="14.25" customHeight="1">
      <c r="A247" s="8">
        <v>4</v>
      </c>
      <c r="B247" s="9" t="s">
        <v>137</v>
      </c>
      <c r="C247" s="10">
        <v>22</v>
      </c>
      <c r="D247" s="11">
        <v>5.486284289276808</v>
      </c>
    </row>
    <row r="248" spans="1:4" ht="14.25" customHeight="1">
      <c r="A248" s="8">
        <v>5</v>
      </c>
      <c r="B248" s="9" t="s">
        <v>138</v>
      </c>
      <c r="C248" s="10">
        <v>40</v>
      </c>
      <c r="D248" s="11">
        <v>9.975062344139651</v>
      </c>
    </row>
    <row r="249" spans="1:4" ht="14.25" customHeight="1">
      <c r="A249" s="8">
        <v>6</v>
      </c>
      <c r="B249" s="9" t="s">
        <v>139</v>
      </c>
      <c r="C249" s="10">
        <v>62</v>
      </c>
      <c r="D249" s="11">
        <v>15.46134663341646</v>
      </c>
    </row>
    <row r="250" spans="1:4" ht="14.25" customHeight="1">
      <c r="A250" s="8">
        <v>7</v>
      </c>
      <c r="B250" s="9" t="s">
        <v>140</v>
      </c>
      <c r="C250" s="10">
        <v>21</v>
      </c>
      <c r="D250" s="11">
        <v>5.236907730673317</v>
      </c>
    </row>
    <row r="251" spans="1:4" ht="14.25" customHeight="1">
      <c r="A251" s="8">
        <v>8</v>
      </c>
      <c r="B251" s="9" t="s">
        <v>141</v>
      </c>
      <c r="C251" s="10">
        <v>68</v>
      </c>
      <c r="D251" s="11">
        <v>16.957605985037407</v>
      </c>
    </row>
    <row r="252" spans="1:4" ht="14.25" customHeight="1">
      <c r="A252" s="8">
        <v>9</v>
      </c>
      <c r="B252" s="9" t="s">
        <v>142</v>
      </c>
      <c r="C252" s="10">
        <v>127</v>
      </c>
      <c r="D252" s="11">
        <v>31.67082294264339</v>
      </c>
    </row>
    <row r="253" spans="1:4" ht="14.25" customHeight="1">
      <c r="A253" s="8">
        <v>10</v>
      </c>
      <c r="B253" s="9" t="s">
        <v>143</v>
      </c>
      <c r="C253" s="10">
        <v>33</v>
      </c>
      <c r="D253" s="11">
        <v>8.229426433915211</v>
      </c>
    </row>
    <row r="254" spans="1:4" ht="14.25" customHeight="1">
      <c r="A254" s="8">
        <v>11</v>
      </c>
      <c r="B254" s="9" t="s">
        <v>36</v>
      </c>
      <c r="C254" s="10">
        <v>36</v>
      </c>
      <c r="D254" s="11">
        <v>8.977556109725686</v>
      </c>
    </row>
    <row r="255" spans="1:4" ht="14.25" customHeight="1">
      <c r="A255" s="8">
        <v>12</v>
      </c>
      <c r="B255" s="9" t="s">
        <v>38</v>
      </c>
      <c r="C255" s="10">
        <v>1</v>
      </c>
      <c r="D255" s="11">
        <v>0.24937655860349128</v>
      </c>
    </row>
    <row r="256" spans="1:7" ht="14.25" customHeight="1">
      <c r="A256" s="8"/>
      <c r="B256" s="9" t="s">
        <v>68</v>
      </c>
      <c r="C256" s="10">
        <v>1187</v>
      </c>
      <c r="D256" s="11"/>
      <c r="F256" s="12" t="s">
        <v>39</v>
      </c>
      <c r="G256" s="12" t="s">
        <v>40</v>
      </c>
    </row>
    <row r="257" spans="1:7" ht="14.25" customHeight="1" thickBot="1">
      <c r="A257" s="13"/>
      <c r="B257" s="14" t="s">
        <v>41</v>
      </c>
      <c r="C257" s="15">
        <v>401</v>
      </c>
      <c r="D257" s="16">
        <v>100</v>
      </c>
      <c r="F257" s="17">
        <v>769</v>
      </c>
      <c r="G257" s="18">
        <v>191.77057356608486</v>
      </c>
    </row>
    <row r="258" ht="14.25" customHeight="1">
      <c r="B258" s="2"/>
    </row>
    <row r="259" spans="1:2" ht="14.25" customHeight="1">
      <c r="A259" s="85" t="s">
        <v>503</v>
      </c>
      <c r="B259" s="85"/>
    </row>
    <row r="260" spans="1:4" ht="29.25" customHeight="1" thickBot="1">
      <c r="A260" s="86" t="s">
        <v>504</v>
      </c>
      <c r="B260" s="86"/>
      <c r="C260" s="86"/>
      <c r="D260" s="86"/>
    </row>
    <row r="261" spans="1:7" ht="14.25" customHeight="1">
      <c r="A261" s="3" t="s">
        <v>1</v>
      </c>
      <c r="B261" s="4" t="s">
        <v>2</v>
      </c>
      <c r="C261" s="5" t="s">
        <v>3</v>
      </c>
      <c r="D261" s="6" t="s">
        <v>4</v>
      </c>
      <c r="F261" s="7"/>
      <c r="G261" s="7"/>
    </row>
    <row r="262" spans="1:5" ht="14.25" customHeight="1">
      <c r="A262" s="8">
        <v>1</v>
      </c>
      <c r="B262" s="9" t="s">
        <v>144</v>
      </c>
      <c r="C262" s="10">
        <v>10</v>
      </c>
      <c r="D262" s="11">
        <v>2.493765586034913</v>
      </c>
      <c r="E262" s="7"/>
    </row>
    <row r="263" spans="1:4" ht="14.25" customHeight="1">
      <c r="A263" s="8">
        <v>2</v>
      </c>
      <c r="B263" s="9" t="s">
        <v>145</v>
      </c>
      <c r="C263" s="10">
        <v>38</v>
      </c>
      <c r="D263" s="11">
        <v>9.476309226932669</v>
      </c>
    </row>
    <row r="264" spans="1:4" ht="14.25" customHeight="1">
      <c r="A264" s="8">
        <v>3</v>
      </c>
      <c r="B264" s="9" t="s">
        <v>146</v>
      </c>
      <c r="C264" s="10">
        <v>59</v>
      </c>
      <c r="D264" s="11">
        <v>14.713216957605985</v>
      </c>
    </row>
    <row r="265" spans="1:4" ht="14.25" customHeight="1">
      <c r="A265" s="8">
        <v>4</v>
      </c>
      <c r="B265" s="9" t="s">
        <v>147</v>
      </c>
      <c r="C265" s="10">
        <v>86</v>
      </c>
      <c r="D265" s="11">
        <v>21.44638403990025</v>
      </c>
    </row>
    <row r="266" spans="1:4" ht="14.25" customHeight="1">
      <c r="A266" s="8">
        <v>5</v>
      </c>
      <c r="B266" s="9" t="s">
        <v>148</v>
      </c>
      <c r="C266" s="10">
        <v>91</v>
      </c>
      <c r="D266" s="11">
        <v>22.693266832917704</v>
      </c>
    </row>
    <row r="267" spans="1:4" ht="14.25" customHeight="1">
      <c r="A267" s="8">
        <v>6</v>
      </c>
      <c r="B267" s="9" t="s">
        <v>149</v>
      </c>
      <c r="C267" s="10">
        <v>72</v>
      </c>
      <c r="D267" s="11">
        <v>17.955112219451372</v>
      </c>
    </row>
    <row r="268" spans="1:4" ht="14.25" customHeight="1">
      <c r="A268" s="8">
        <v>7</v>
      </c>
      <c r="B268" s="9" t="s">
        <v>150</v>
      </c>
      <c r="C268" s="10">
        <v>42</v>
      </c>
      <c r="D268" s="11">
        <v>10.473815461346634</v>
      </c>
    </row>
    <row r="269" spans="1:4" ht="14.25" customHeight="1">
      <c r="A269" s="8">
        <v>8</v>
      </c>
      <c r="B269" s="9" t="s">
        <v>38</v>
      </c>
      <c r="C269" s="10">
        <v>3</v>
      </c>
      <c r="D269" s="11">
        <v>0.7481296758104738</v>
      </c>
    </row>
    <row r="270" spans="1:4" ht="14.25" customHeight="1">
      <c r="A270" s="8"/>
      <c r="B270" s="9" t="s">
        <v>68</v>
      </c>
      <c r="C270" s="10">
        <v>1187</v>
      </c>
      <c r="D270" s="11"/>
    </row>
    <row r="271" spans="1:4" ht="14.25" customHeight="1" thickBot="1">
      <c r="A271" s="13"/>
      <c r="B271" s="14" t="s">
        <v>41</v>
      </c>
      <c r="C271" s="15">
        <v>401</v>
      </c>
      <c r="D271" s="16">
        <v>100</v>
      </c>
    </row>
    <row r="272" ht="14.25" customHeight="1">
      <c r="B272" s="2"/>
    </row>
    <row r="273" spans="1:2" ht="14.25" customHeight="1">
      <c r="A273" s="85" t="s">
        <v>505</v>
      </c>
      <c r="B273" s="85"/>
    </row>
    <row r="274" spans="1:4" ht="15" customHeight="1" thickBot="1">
      <c r="A274" s="82" t="s">
        <v>506</v>
      </c>
      <c r="B274" s="82"/>
      <c r="C274" s="82"/>
      <c r="D274" s="82"/>
    </row>
    <row r="275" spans="1:7" ht="14.25" customHeight="1">
      <c r="A275" s="3" t="s">
        <v>1</v>
      </c>
      <c r="B275" s="4" t="s">
        <v>2</v>
      </c>
      <c r="C275" s="5" t="s">
        <v>3</v>
      </c>
      <c r="D275" s="6" t="s">
        <v>4</v>
      </c>
      <c r="F275" s="7"/>
      <c r="G275" s="7"/>
    </row>
    <row r="276" spans="1:5" ht="14.25" customHeight="1">
      <c r="A276" s="8">
        <v>1</v>
      </c>
      <c r="B276" s="9" t="s">
        <v>151</v>
      </c>
      <c r="C276" s="10">
        <v>167</v>
      </c>
      <c r="D276" s="11">
        <v>14.212765957446809</v>
      </c>
      <c r="E276" s="7"/>
    </row>
    <row r="277" spans="1:4" ht="14.25" customHeight="1">
      <c r="A277" s="8">
        <v>2</v>
      </c>
      <c r="B277" s="9" t="s">
        <v>152</v>
      </c>
      <c r="C277" s="10">
        <v>537</v>
      </c>
      <c r="D277" s="11">
        <v>45.702127659574465</v>
      </c>
    </row>
    <row r="278" spans="1:4" ht="14.25" customHeight="1">
      <c r="A278" s="8">
        <v>3</v>
      </c>
      <c r="B278" s="9" t="s">
        <v>153</v>
      </c>
      <c r="C278" s="10">
        <v>165</v>
      </c>
      <c r="D278" s="11">
        <v>14.042553191489361</v>
      </c>
    </row>
    <row r="279" spans="1:4" ht="14.25" customHeight="1">
      <c r="A279" s="8">
        <v>4</v>
      </c>
      <c r="B279" s="9" t="s">
        <v>154</v>
      </c>
      <c r="C279" s="10">
        <v>369</v>
      </c>
      <c r="D279" s="11">
        <v>31.404255319148938</v>
      </c>
    </row>
    <row r="280" spans="1:4" ht="14.25" customHeight="1">
      <c r="A280" s="8">
        <v>5</v>
      </c>
      <c r="B280" s="9" t="s">
        <v>155</v>
      </c>
      <c r="C280" s="10">
        <v>263</v>
      </c>
      <c r="D280" s="11">
        <v>22.382978723404257</v>
      </c>
    </row>
    <row r="281" spans="1:4" ht="14.25" customHeight="1">
      <c r="A281" s="8">
        <v>6</v>
      </c>
      <c r="B281" s="9" t="s">
        <v>36</v>
      </c>
      <c r="C281" s="10">
        <v>135</v>
      </c>
      <c r="D281" s="11">
        <v>11.48936170212766</v>
      </c>
    </row>
    <row r="282" spans="1:4" ht="14.25" customHeight="1">
      <c r="A282" s="8">
        <v>7</v>
      </c>
      <c r="B282" s="9" t="s">
        <v>38</v>
      </c>
      <c r="C282" s="10">
        <v>33</v>
      </c>
      <c r="D282" s="11">
        <v>2.8085106382978724</v>
      </c>
    </row>
    <row r="283" spans="1:7" ht="14.25" customHeight="1">
      <c r="A283" s="8"/>
      <c r="B283" s="9" t="s">
        <v>68</v>
      </c>
      <c r="C283" s="10">
        <v>413</v>
      </c>
      <c r="D283" s="11"/>
      <c r="F283" s="12" t="s">
        <v>39</v>
      </c>
      <c r="G283" s="12" t="s">
        <v>40</v>
      </c>
    </row>
    <row r="284" spans="1:7" ht="14.25" customHeight="1" thickBot="1">
      <c r="A284" s="13"/>
      <c r="B284" s="14" t="s">
        <v>41</v>
      </c>
      <c r="C284" s="15">
        <v>1175</v>
      </c>
      <c r="D284" s="16">
        <v>100</v>
      </c>
      <c r="F284" s="17">
        <v>1669</v>
      </c>
      <c r="G284" s="18">
        <v>142.04255319148945</v>
      </c>
    </row>
    <row r="285" ht="14.25" customHeight="1">
      <c r="B285" s="2"/>
    </row>
    <row r="286" spans="1:2" ht="14.25" customHeight="1">
      <c r="A286" s="85" t="s">
        <v>507</v>
      </c>
      <c r="B286" s="85"/>
    </row>
    <row r="287" spans="1:4" ht="15.75" customHeight="1" thickBot="1">
      <c r="A287" s="82" t="s">
        <v>508</v>
      </c>
      <c r="B287" s="82"/>
      <c r="C287" s="82"/>
      <c r="D287" s="82"/>
    </row>
    <row r="288" spans="1:7" ht="14.25" customHeight="1">
      <c r="A288" s="3" t="s">
        <v>1</v>
      </c>
      <c r="B288" s="4" t="s">
        <v>2</v>
      </c>
      <c r="C288" s="5" t="s">
        <v>3</v>
      </c>
      <c r="D288" s="6" t="s">
        <v>4</v>
      </c>
      <c r="F288" s="7"/>
      <c r="G288" s="7"/>
    </row>
    <row r="289" spans="1:5" ht="14.25" customHeight="1">
      <c r="A289" s="8">
        <v>1</v>
      </c>
      <c r="B289" s="9" t="s">
        <v>156</v>
      </c>
      <c r="C289" s="10">
        <v>611</v>
      </c>
      <c r="D289" s="11">
        <v>38.476070528967256</v>
      </c>
      <c r="E289" s="7"/>
    </row>
    <row r="290" spans="1:4" ht="14.25" customHeight="1">
      <c r="A290" s="8">
        <v>2</v>
      </c>
      <c r="B290" s="9" t="s">
        <v>157</v>
      </c>
      <c r="C290" s="10">
        <v>792</v>
      </c>
      <c r="D290" s="11">
        <v>49.87405541561713</v>
      </c>
    </row>
    <row r="291" spans="1:4" ht="14.25" customHeight="1">
      <c r="A291" s="8">
        <v>3</v>
      </c>
      <c r="B291" s="9" t="s">
        <v>158</v>
      </c>
      <c r="C291" s="10">
        <v>300</v>
      </c>
      <c r="D291" s="11">
        <v>18.89168765743073</v>
      </c>
    </row>
    <row r="292" spans="1:4" ht="14.25" customHeight="1">
      <c r="A292" s="8">
        <v>4</v>
      </c>
      <c r="B292" s="9" t="s">
        <v>159</v>
      </c>
      <c r="C292" s="10">
        <v>337</v>
      </c>
      <c r="D292" s="11">
        <v>21.221662468513856</v>
      </c>
    </row>
    <row r="293" spans="1:4" ht="14.25" customHeight="1">
      <c r="A293" s="8">
        <v>5</v>
      </c>
      <c r="B293" s="9" t="s">
        <v>160</v>
      </c>
      <c r="C293" s="10">
        <v>604</v>
      </c>
      <c r="D293" s="11">
        <v>38.0352644836272</v>
      </c>
    </row>
    <row r="294" spans="1:4" ht="14.25" customHeight="1">
      <c r="A294" s="8">
        <v>6</v>
      </c>
      <c r="B294" s="9" t="s">
        <v>161</v>
      </c>
      <c r="C294" s="10">
        <v>357</v>
      </c>
      <c r="D294" s="11">
        <v>22.48110831234257</v>
      </c>
    </row>
    <row r="295" spans="1:4" ht="14.25" customHeight="1">
      <c r="A295" s="8">
        <v>7</v>
      </c>
      <c r="B295" s="9" t="s">
        <v>36</v>
      </c>
      <c r="C295" s="10">
        <v>45</v>
      </c>
      <c r="D295" s="11">
        <v>2.8337531486146097</v>
      </c>
    </row>
    <row r="296" spans="1:7" ht="14.25" customHeight="1">
      <c r="A296" s="8">
        <v>8</v>
      </c>
      <c r="B296" s="9" t="s">
        <v>38</v>
      </c>
      <c r="C296" s="10">
        <v>97</v>
      </c>
      <c r="D296" s="11">
        <v>6.10831234256927</v>
      </c>
      <c r="F296" s="12" t="s">
        <v>39</v>
      </c>
      <c r="G296" s="12" t="s">
        <v>40</v>
      </c>
    </row>
    <row r="297" spans="1:7" ht="14.25" customHeight="1" thickBot="1">
      <c r="A297" s="13"/>
      <c r="B297" s="14" t="s">
        <v>41</v>
      </c>
      <c r="C297" s="15">
        <v>1588</v>
      </c>
      <c r="D297" s="16">
        <v>100</v>
      </c>
      <c r="F297" s="17">
        <v>3143</v>
      </c>
      <c r="G297" s="18">
        <v>197.92191435768268</v>
      </c>
    </row>
    <row r="299" spans="1:2" ht="14.25" customHeight="1">
      <c r="A299" s="85" t="s">
        <v>509</v>
      </c>
      <c r="B299" s="85"/>
    </row>
    <row r="300" spans="1:4" s="66" customFormat="1" ht="18.75" customHeight="1" thickBot="1">
      <c r="A300" s="82" t="s">
        <v>510</v>
      </c>
      <c r="B300" s="82"/>
      <c r="C300" s="82"/>
      <c r="D300" s="82"/>
    </row>
    <row r="301" spans="1:7" ht="14.25" customHeight="1">
      <c r="A301" s="3" t="s">
        <v>1</v>
      </c>
      <c r="B301" s="4" t="s">
        <v>2</v>
      </c>
      <c r="C301" s="5" t="s">
        <v>3</v>
      </c>
      <c r="D301" s="6" t="s">
        <v>4</v>
      </c>
      <c r="F301" s="7"/>
      <c r="G301" s="7"/>
    </row>
    <row r="302" spans="1:5" ht="14.25" customHeight="1">
      <c r="A302" s="8">
        <v>1</v>
      </c>
      <c r="B302" s="9" t="s">
        <v>162</v>
      </c>
      <c r="C302" s="10">
        <v>1116</v>
      </c>
      <c r="D302" s="11">
        <v>70.27707808564232</v>
      </c>
      <c r="E302" s="7"/>
    </row>
    <row r="303" spans="1:4" ht="14.25" customHeight="1">
      <c r="A303" s="8">
        <v>2</v>
      </c>
      <c r="B303" s="9" t="s">
        <v>163</v>
      </c>
      <c r="C303" s="10">
        <v>941</v>
      </c>
      <c r="D303" s="11">
        <v>59.25692695214106</v>
      </c>
    </row>
    <row r="304" spans="1:4" ht="14.25" customHeight="1">
      <c r="A304" s="8">
        <v>3</v>
      </c>
      <c r="B304" s="9" t="s">
        <v>164</v>
      </c>
      <c r="C304" s="10">
        <v>366</v>
      </c>
      <c r="D304" s="11">
        <v>23.047858942065492</v>
      </c>
    </row>
    <row r="305" spans="1:4" ht="14.25" customHeight="1">
      <c r="A305" s="8">
        <v>4</v>
      </c>
      <c r="B305" s="9" t="s">
        <v>165</v>
      </c>
      <c r="C305" s="10">
        <v>431</v>
      </c>
      <c r="D305" s="11">
        <v>27.141057934508815</v>
      </c>
    </row>
    <row r="306" spans="1:4" ht="14.25" customHeight="1">
      <c r="A306" s="8">
        <v>5</v>
      </c>
      <c r="B306" s="9" t="s">
        <v>166</v>
      </c>
      <c r="C306" s="10">
        <v>281</v>
      </c>
      <c r="D306" s="11">
        <v>17.69521410579345</v>
      </c>
    </row>
    <row r="307" spans="1:4" ht="14.25" customHeight="1">
      <c r="A307" s="8">
        <v>6</v>
      </c>
      <c r="B307" s="9" t="s">
        <v>167</v>
      </c>
      <c r="C307" s="10">
        <v>387</v>
      </c>
      <c r="D307" s="11">
        <v>24.370277078085643</v>
      </c>
    </row>
    <row r="308" spans="1:4" ht="14.25" customHeight="1">
      <c r="A308" s="8">
        <v>7</v>
      </c>
      <c r="B308" s="9" t="s">
        <v>168</v>
      </c>
      <c r="C308" s="10">
        <v>256</v>
      </c>
      <c r="D308" s="11">
        <v>16.120906801007557</v>
      </c>
    </row>
    <row r="309" spans="1:4" ht="14.25" customHeight="1">
      <c r="A309" s="8">
        <v>8</v>
      </c>
      <c r="B309" s="9" t="s">
        <v>169</v>
      </c>
      <c r="C309" s="10">
        <v>199</v>
      </c>
      <c r="D309" s="11">
        <v>12.531486146095718</v>
      </c>
    </row>
    <row r="310" spans="1:4" ht="14.25" customHeight="1">
      <c r="A310" s="8">
        <v>9</v>
      </c>
      <c r="B310" s="9" t="s">
        <v>170</v>
      </c>
      <c r="C310" s="10">
        <v>414</v>
      </c>
      <c r="D310" s="11">
        <v>26.070528967254408</v>
      </c>
    </row>
    <row r="311" spans="1:4" ht="14.25" customHeight="1">
      <c r="A311" s="8">
        <v>10</v>
      </c>
      <c r="B311" s="9" t="s">
        <v>36</v>
      </c>
      <c r="C311" s="10">
        <v>35</v>
      </c>
      <c r="D311" s="11">
        <v>2.204030226700252</v>
      </c>
    </row>
    <row r="312" spans="1:4" ht="14.25" customHeight="1">
      <c r="A312" s="8">
        <v>11</v>
      </c>
      <c r="B312" s="9" t="s">
        <v>125</v>
      </c>
      <c r="C312" s="10">
        <v>32</v>
      </c>
      <c r="D312" s="11">
        <v>2.0151133501259446</v>
      </c>
    </row>
    <row r="313" spans="1:7" ht="14.25" customHeight="1">
      <c r="A313" s="8">
        <v>12</v>
      </c>
      <c r="B313" s="9" t="s">
        <v>38</v>
      </c>
      <c r="C313" s="10">
        <v>32</v>
      </c>
      <c r="D313" s="11">
        <v>2.0151133501259446</v>
      </c>
      <c r="F313" s="12" t="s">
        <v>39</v>
      </c>
      <c r="G313" s="12" t="s">
        <v>40</v>
      </c>
    </row>
    <row r="314" spans="1:7" ht="14.25" customHeight="1" thickBot="1">
      <c r="A314" s="13"/>
      <c r="B314" s="14" t="s">
        <v>41</v>
      </c>
      <c r="C314" s="15">
        <v>1588</v>
      </c>
      <c r="D314" s="16">
        <v>100</v>
      </c>
      <c r="F314" s="17">
        <v>4490</v>
      </c>
      <c r="G314" s="18">
        <v>282.7455919395466</v>
      </c>
    </row>
    <row r="315" ht="14.25" customHeight="1">
      <c r="B315" s="2"/>
    </row>
    <row r="316" spans="1:4" ht="24.75" customHeight="1">
      <c r="A316" s="87" t="s">
        <v>570</v>
      </c>
      <c r="B316" s="88"/>
      <c r="C316" s="88"/>
      <c r="D316" s="88"/>
    </row>
    <row r="317" spans="1:2" ht="14.25" customHeight="1">
      <c r="A317" s="85" t="s">
        <v>511</v>
      </c>
      <c r="B317" s="85"/>
    </row>
    <row r="318" spans="1:4" ht="14.25" customHeight="1" thickBot="1">
      <c r="A318" s="84" t="s">
        <v>512</v>
      </c>
      <c r="B318" s="84"/>
      <c r="C318" s="84"/>
      <c r="D318" s="84"/>
    </row>
    <row r="319" spans="1:7" ht="14.25" customHeight="1">
      <c r="A319" s="3" t="s">
        <v>1</v>
      </c>
      <c r="B319" s="4" t="s">
        <v>2</v>
      </c>
      <c r="C319" s="5" t="s">
        <v>3</v>
      </c>
      <c r="D319" s="6" t="s">
        <v>4</v>
      </c>
      <c r="F319" s="7"/>
      <c r="G319" s="7"/>
    </row>
    <row r="320" spans="1:5" ht="14.25" customHeight="1">
      <c r="A320" s="8">
        <v>1</v>
      </c>
      <c r="B320" s="9" t="s">
        <v>171</v>
      </c>
      <c r="C320" s="10">
        <v>744</v>
      </c>
      <c r="D320" s="11">
        <v>46.85138539042821</v>
      </c>
      <c r="E320" s="7"/>
    </row>
    <row r="321" spans="1:4" ht="14.25" customHeight="1">
      <c r="A321" s="8">
        <v>2</v>
      </c>
      <c r="B321" s="9" t="s">
        <v>172</v>
      </c>
      <c r="C321" s="10">
        <v>83</v>
      </c>
      <c r="D321" s="11">
        <v>5.226700251889169</v>
      </c>
    </row>
    <row r="322" spans="1:4" ht="14.25" customHeight="1">
      <c r="A322" s="8">
        <v>3</v>
      </c>
      <c r="B322" s="9" t="s">
        <v>173</v>
      </c>
      <c r="C322" s="10">
        <v>325</v>
      </c>
      <c r="D322" s="11">
        <v>20.465994962216623</v>
      </c>
    </row>
    <row r="323" spans="1:4" ht="14.25" customHeight="1">
      <c r="A323" s="8">
        <v>4</v>
      </c>
      <c r="B323" s="9" t="s">
        <v>174</v>
      </c>
      <c r="C323" s="10">
        <v>274</v>
      </c>
      <c r="D323" s="11">
        <v>17.2544080604534</v>
      </c>
    </row>
    <row r="324" spans="1:4" ht="14.25" customHeight="1">
      <c r="A324" s="8">
        <v>5</v>
      </c>
      <c r="B324" s="9" t="s">
        <v>175</v>
      </c>
      <c r="C324" s="10">
        <v>62</v>
      </c>
      <c r="D324" s="11">
        <v>3.9042821158690177</v>
      </c>
    </row>
    <row r="325" spans="1:4" ht="14.25" customHeight="1">
      <c r="A325" s="8">
        <v>6</v>
      </c>
      <c r="B325" s="9" t="s">
        <v>36</v>
      </c>
      <c r="C325" s="10">
        <v>58</v>
      </c>
      <c r="D325" s="11">
        <v>3.652392947103275</v>
      </c>
    </row>
    <row r="326" spans="1:4" ht="14.25" customHeight="1">
      <c r="A326" s="8">
        <v>7</v>
      </c>
      <c r="B326" s="9" t="s">
        <v>38</v>
      </c>
      <c r="C326" s="10">
        <v>42</v>
      </c>
      <c r="D326" s="11">
        <v>2.6448362720403025</v>
      </c>
    </row>
    <row r="327" spans="1:4" ht="14.25" customHeight="1" thickBot="1">
      <c r="A327" s="13"/>
      <c r="B327" s="14" t="s">
        <v>41</v>
      </c>
      <c r="C327" s="15">
        <v>1588</v>
      </c>
      <c r="D327" s="16">
        <v>100</v>
      </c>
    </row>
    <row r="328" ht="14.25" customHeight="1">
      <c r="B328" s="2"/>
    </row>
    <row r="329" spans="1:2" ht="14.25" customHeight="1">
      <c r="A329" s="85" t="s">
        <v>513</v>
      </c>
      <c r="B329" s="85"/>
    </row>
    <row r="330" spans="1:4" ht="18.75" customHeight="1" thickBot="1">
      <c r="A330" s="82" t="s">
        <v>514</v>
      </c>
      <c r="B330" s="82"/>
      <c r="C330" s="82"/>
      <c r="D330" s="82"/>
    </row>
    <row r="331" spans="1:7" ht="14.25" customHeight="1">
      <c r="A331" s="3" t="s">
        <v>1</v>
      </c>
      <c r="B331" s="4" t="s">
        <v>2</v>
      </c>
      <c r="C331" s="5" t="s">
        <v>3</v>
      </c>
      <c r="D331" s="6" t="s">
        <v>4</v>
      </c>
      <c r="F331" s="7"/>
      <c r="G331" s="7"/>
    </row>
    <row r="332" spans="1:5" ht="14.25" customHeight="1">
      <c r="A332" s="8">
        <v>1</v>
      </c>
      <c r="B332" s="9" t="s">
        <v>176</v>
      </c>
      <c r="C332" s="10">
        <v>459</v>
      </c>
      <c r="D332" s="11">
        <v>28.904282115869016</v>
      </c>
      <c r="E332" s="7"/>
    </row>
    <row r="333" spans="1:4" ht="14.25" customHeight="1">
      <c r="A333" s="8">
        <v>2</v>
      </c>
      <c r="B333" s="9" t="s">
        <v>177</v>
      </c>
      <c r="C333" s="10">
        <v>795</v>
      </c>
      <c r="D333" s="11">
        <v>50.06297229219144</v>
      </c>
    </row>
    <row r="334" spans="1:4" ht="14.25" customHeight="1">
      <c r="A334" s="8">
        <v>3</v>
      </c>
      <c r="B334" s="9" t="s">
        <v>178</v>
      </c>
      <c r="C334" s="10">
        <v>381</v>
      </c>
      <c r="D334" s="11">
        <v>23.992443324937028</v>
      </c>
    </row>
    <row r="335" spans="1:4" ht="14.25" customHeight="1">
      <c r="A335" s="8">
        <v>4</v>
      </c>
      <c r="B335" s="9" t="s">
        <v>179</v>
      </c>
      <c r="C335" s="10">
        <v>284</v>
      </c>
      <c r="D335" s="11">
        <v>17.884130982367758</v>
      </c>
    </row>
    <row r="336" spans="1:4" ht="14.25" customHeight="1">
      <c r="A336" s="8">
        <v>5</v>
      </c>
      <c r="B336" s="9" t="s">
        <v>36</v>
      </c>
      <c r="C336" s="10">
        <v>115</v>
      </c>
      <c r="D336" s="11">
        <v>7.241813602015113</v>
      </c>
    </row>
    <row r="337" spans="1:4" ht="14.25" customHeight="1">
      <c r="A337" s="8">
        <v>6</v>
      </c>
      <c r="B337" s="9" t="s">
        <v>37</v>
      </c>
      <c r="C337" s="10">
        <v>182</v>
      </c>
      <c r="D337" s="11">
        <v>11.46095717884131</v>
      </c>
    </row>
    <row r="338" spans="1:7" ht="14.25" customHeight="1">
      <c r="A338" s="8">
        <v>7</v>
      </c>
      <c r="B338" s="9" t="s">
        <v>38</v>
      </c>
      <c r="C338" s="10">
        <v>60</v>
      </c>
      <c r="D338" s="11">
        <v>3.7783375314861463</v>
      </c>
      <c r="F338" s="12" t="s">
        <v>39</v>
      </c>
      <c r="G338" s="12" t="s">
        <v>40</v>
      </c>
    </row>
    <row r="339" spans="1:7" ht="14.25" customHeight="1" thickBot="1">
      <c r="A339" s="13"/>
      <c r="B339" s="14" t="s">
        <v>41</v>
      </c>
      <c r="C339" s="15">
        <v>1588</v>
      </c>
      <c r="D339" s="16">
        <v>100</v>
      </c>
      <c r="F339" s="17">
        <v>2276</v>
      </c>
      <c r="G339" s="18">
        <v>143.32493702770776</v>
      </c>
    </row>
    <row r="340" ht="14.25" customHeight="1">
      <c r="B340" s="2"/>
    </row>
    <row r="341" spans="1:4" ht="28.5" customHeight="1">
      <c r="A341" s="87" t="s">
        <v>571</v>
      </c>
      <c r="B341" s="88"/>
      <c r="C341" s="88"/>
      <c r="D341" s="88"/>
    </row>
    <row r="342" spans="1:2" ht="14.25" customHeight="1">
      <c r="A342" s="85" t="s">
        <v>515</v>
      </c>
      <c r="B342" s="85"/>
    </row>
    <row r="343" spans="1:4" ht="18" customHeight="1" thickBot="1">
      <c r="A343" s="82" t="s">
        <v>516</v>
      </c>
      <c r="B343" s="82"/>
      <c r="C343" s="82"/>
      <c r="D343" s="82"/>
    </row>
    <row r="344" spans="1:7" ht="14.25" customHeight="1">
      <c r="A344" s="3" t="s">
        <v>1</v>
      </c>
      <c r="B344" s="4" t="s">
        <v>2</v>
      </c>
      <c r="C344" s="5" t="s">
        <v>3</v>
      </c>
      <c r="D344" s="6" t="s">
        <v>4</v>
      </c>
      <c r="F344" s="7"/>
      <c r="G344" s="7"/>
    </row>
    <row r="345" spans="1:5" ht="14.25" customHeight="1">
      <c r="A345" s="8">
        <v>1</v>
      </c>
      <c r="B345" s="9" t="s">
        <v>180</v>
      </c>
      <c r="C345" s="10">
        <v>1050</v>
      </c>
      <c r="D345" s="11">
        <v>66.12090680100755</v>
      </c>
      <c r="E345" s="7"/>
    </row>
    <row r="346" spans="1:4" ht="14.25" customHeight="1">
      <c r="A346" s="8">
        <v>2</v>
      </c>
      <c r="B346" s="9" t="s">
        <v>181</v>
      </c>
      <c r="C346" s="10">
        <v>501</v>
      </c>
      <c r="D346" s="11">
        <v>31.54911838790932</v>
      </c>
    </row>
    <row r="347" spans="1:4" ht="14.25" customHeight="1">
      <c r="A347" s="8">
        <v>3</v>
      </c>
      <c r="B347" s="9" t="s">
        <v>182</v>
      </c>
      <c r="C347" s="10">
        <v>609</v>
      </c>
      <c r="D347" s="11">
        <v>38.350125944584384</v>
      </c>
    </row>
    <row r="348" spans="1:4" ht="14.25" customHeight="1">
      <c r="A348" s="8">
        <v>4</v>
      </c>
      <c r="B348" s="9" t="s">
        <v>183</v>
      </c>
      <c r="C348" s="10">
        <v>566</v>
      </c>
      <c r="D348" s="11">
        <v>35.642317380352644</v>
      </c>
    </row>
    <row r="349" spans="1:4" ht="14.25" customHeight="1">
      <c r="A349" s="8">
        <v>5</v>
      </c>
      <c r="B349" s="9" t="s">
        <v>184</v>
      </c>
      <c r="C349" s="10">
        <v>603</v>
      </c>
      <c r="D349" s="11">
        <v>37.97229219143577</v>
      </c>
    </row>
    <row r="350" spans="1:4" ht="14.25" customHeight="1">
      <c r="A350" s="8">
        <v>6</v>
      </c>
      <c r="B350" s="9" t="s">
        <v>185</v>
      </c>
      <c r="C350" s="10">
        <v>361</v>
      </c>
      <c r="D350" s="11">
        <v>22.732997481108313</v>
      </c>
    </row>
    <row r="351" spans="1:4" ht="14.25" customHeight="1">
      <c r="A351" s="8">
        <v>7</v>
      </c>
      <c r="B351" s="9" t="s">
        <v>186</v>
      </c>
      <c r="C351" s="10">
        <v>639</v>
      </c>
      <c r="D351" s="11">
        <v>40.23929471032746</v>
      </c>
    </row>
    <row r="352" spans="1:4" ht="14.25" customHeight="1">
      <c r="A352" s="8">
        <v>8</v>
      </c>
      <c r="B352" s="9" t="s">
        <v>36</v>
      </c>
      <c r="C352" s="10">
        <v>55</v>
      </c>
      <c r="D352" s="11">
        <v>3.463476070528967</v>
      </c>
    </row>
    <row r="353" spans="1:7" ht="14.25" customHeight="1">
      <c r="A353" s="8">
        <v>9</v>
      </c>
      <c r="B353" s="9" t="s">
        <v>38</v>
      </c>
      <c r="C353" s="10">
        <v>34</v>
      </c>
      <c r="D353" s="11">
        <v>2.141057934508816</v>
      </c>
      <c r="F353" s="12" t="s">
        <v>39</v>
      </c>
      <c r="G353" s="12" t="s">
        <v>40</v>
      </c>
    </row>
    <row r="354" spans="1:7" ht="14.25" customHeight="1" thickBot="1">
      <c r="A354" s="13"/>
      <c r="B354" s="14" t="s">
        <v>41</v>
      </c>
      <c r="C354" s="15">
        <v>1588</v>
      </c>
      <c r="D354" s="16">
        <v>100</v>
      </c>
      <c r="F354" s="17">
        <v>4418</v>
      </c>
      <c r="G354" s="18">
        <v>278.2115869017633</v>
      </c>
    </row>
    <row r="355" ht="14.25" customHeight="1">
      <c r="B355" s="2"/>
    </row>
    <row r="356" spans="1:4" ht="29.25" customHeight="1">
      <c r="A356" s="87" t="s">
        <v>572</v>
      </c>
      <c r="B356" s="88"/>
      <c r="C356" s="88"/>
      <c r="D356" s="88"/>
    </row>
    <row r="357" spans="1:2" ht="14.25" customHeight="1">
      <c r="A357" s="85" t="s">
        <v>517</v>
      </c>
      <c r="B357" s="85"/>
    </row>
    <row r="358" spans="1:4" ht="28.5" customHeight="1" thickBot="1">
      <c r="A358" s="82" t="s">
        <v>518</v>
      </c>
      <c r="B358" s="82"/>
      <c r="C358" s="82"/>
      <c r="D358" s="82"/>
    </row>
    <row r="359" spans="1:7" ht="14.25" customHeight="1">
      <c r="A359" s="3" t="s">
        <v>1</v>
      </c>
      <c r="B359" s="4" t="s">
        <v>2</v>
      </c>
      <c r="C359" s="5" t="s">
        <v>3</v>
      </c>
      <c r="D359" s="6" t="s">
        <v>4</v>
      </c>
      <c r="F359" s="7"/>
      <c r="G359" s="7"/>
    </row>
    <row r="360" spans="1:5" ht="14.25" customHeight="1">
      <c r="A360" s="8">
        <v>1</v>
      </c>
      <c r="B360" s="9" t="s">
        <v>187</v>
      </c>
      <c r="C360" s="10">
        <v>534</v>
      </c>
      <c r="D360" s="11">
        <v>33.6272040302267</v>
      </c>
      <c r="E360" s="7"/>
    </row>
    <row r="361" spans="1:4" ht="14.25" customHeight="1">
      <c r="A361" s="8">
        <v>2</v>
      </c>
      <c r="B361" s="9" t="s">
        <v>188</v>
      </c>
      <c r="C361" s="10">
        <v>588</v>
      </c>
      <c r="D361" s="11">
        <v>37.02770780856423</v>
      </c>
    </row>
    <row r="362" spans="1:4" ht="14.25" customHeight="1">
      <c r="A362" s="8">
        <v>3</v>
      </c>
      <c r="B362" s="9" t="s">
        <v>189</v>
      </c>
      <c r="C362" s="10">
        <v>382</v>
      </c>
      <c r="D362" s="11">
        <v>24.055415617128464</v>
      </c>
    </row>
    <row r="363" spans="1:4" ht="14.25" customHeight="1">
      <c r="A363" s="8">
        <v>4</v>
      </c>
      <c r="B363" s="9" t="s">
        <v>190</v>
      </c>
      <c r="C363" s="10">
        <v>556</v>
      </c>
      <c r="D363" s="11">
        <v>35.012594458438286</v>
      </c>
    </row>
    <row r="364" spans="1:4" ht="14.25" customHeight="1">
      <c r="A364" s="8">
        <v>5</v>
      </c>
      <c r="B364" s="9" t="s">
        <v>191</v>
      </c>
      <c r="C364" s="10">
        <v>583</v>
      </c>
      <c r="D364" s="11">
        <v>36.712846347607055</v>
      </c>
    </row>
    <row r="365" spans="1:4" ht="14.25" customHeight="1">
      <c r="A365" s="8">
        <v>6</v>
      </c>
      <c r="B365" s="9" t="s">
        <v>192</v>
      </c>
      <c r="C365" s="10">
        <v>412</v>
      </c>
      <c r="D365" s="11">
        <v>25.944584382871536</v>
      </c>
    </row>
    <row r="366" spans="1:4" ht="14.25" customHeight="1">
      <c r="A366" s="8">
        <v>7</v>
      </c>
      <c r="B366" s="9" t="s">
        <v>193</v>
      </c>
      <c r="C366" s="10">
        <v>601</v>
      </c>
      <c r="D366" s="11">
        <v>37.8463476070529</v>
      </c>
    </row>
    <row r="367" spans="1:4" ht="14.25" customHeight="1">
      <c r="A367" s="8">
        <v>8</v>
      </c>
      <c r="B367" s="9" t="s">
        <v>194</v>
      </c>
      <c r="C367" s="10">
        <v>385</v>
      </c>
      <c r="D367" s="11">
        <v>24.24433249370277</v>
      </c>
    </row>
    <row r="368" spans="1:4" ht="14.25" customHeight="1">
      <c r="A368" s="8">
        <v>9</v>
      </c>
      <c r="B368" s="9" t="s">
        <v>36</v>
      </c>
      <c r="C368" s="10">
        <v>52</v>
      </c>
      <c r="D368" s="11">
        <v>3.27455919395466</v>
      </c>
    </row>
    <row r="369" spans="1:4" ht="14.25" customHeight="1">
      <c r="A369" s="8">
        <v>10</v>
      </c>
      <c r="B369" s="9" t="s">
        <v>37</v>
      </c>
      <c r="C369" s="10">
        <v>115</v>
      </c>
      <c r="D369" s="11">
        <v>7.241813602015113</v>
      </c>
    </row>
    <row r="370" spans="1:4" ht="14.25" customHeight="1">
      <c r="A370" s="8">
        <v>11</v>
      </c>
      <c r="B370" s="9" t="s">
        <v>125</v>
      </c>
      <c r="C370" s="10">
        <v>46</v>
      </c>
      <c r="D370" s="11">
        <v>2.8967254408060454</v>
      </c>
    </row>
    <row r="371" spans="1:7" ht="14.25" customHeight="1">
      <c r="A371" s="8">
        <v>12</v>
      </c>
      <c r="B371" s="9" t="s">
        <v>38</v>
      </c>
      <c r="C371" s="10">
        <v>185</v>
      </c>
      <c r="D371" s="11">
        <v>11.649874055415617</v>
      </c>
      <c r="F371" s="12" t="s">
        <v>39</v>
      </c>
      <c r="G371" s="12" t="s">
        <v>40</v>
      </c>
    </row>
    <row r="372" spans="1:7" ht="14.25" customHeight="1" thickBot="1">
      <c r="A372" s="13"/>
      <c r="B372" s="14" t="s">
        <v>41</v>
      </c>
      <c r="C372" s="15">
        <v>1588</v>
      </c>
      <c r="D372" s="16">
        <v>100</v>
      </c>
      <c r="F372" s="17">
        <v>4439</v>
      </c>
      <c r="G372" s="18">
        <v>279.5340050377834</v>
      </c>
    </row>
    <row r="374" spans="1:2" ht="14.25" customHeight="1">
      <c r="A374" s="85" t="s">
        <v>519</v>
      </c>
      <c r="B374" s="85"/>
    </row>
    <row r="375" spans="1:4" ht="28.5" customHeight="1" thickBot="1">
      <c r="A375" s="82" t="s">
        <v>520</v>
      </c>
      <c r="B375" s="82"/>
      <c r="C375" s="82"/>
      <c r="D375" s="82"/>
    </row>
    <row r="376" spans="1:7" ht="14.25" customHeight="1">
      <c r="A376" s="3" t="s">
        <v>1</v>
      </c>
      <c r="B376" s="4" t="s">
        <v>2</v>
      </c>
      <c r="C376" s="5" t="s">
        <v>3</v>
      </c>
      <c r="D376" s="6" t="s">
        <v>4</v>
      </c>
      <c r="F376" s="7"/>
      <c r="G376" s="7"/>
    </row>
    <row r="377" spans="1:5" ht="14.25" customHeight="1">
      <c r="A377" s="8">
        <v>1</v>
      </c>
      <c r="B377" s="9" t="s">
        <v>195</v>
      </c>
      <c r="C377" s="10">
        <v>245</v>
      </c>
      <c r="D377" s="11">
        <v>15.428211586901764</v>
      </c>
      <c r="E377" s="7"/>
    </row>
    <row r="378" spans="1:4" ht="14.25" customHeight="1">
      <c r="A378" s="8">
        <v>2</v>
      </c>
      <c r="B378" s="9" t="s">
        <v>196</v>
      </c>
      <c r="C378" s="10">
        <v>324</v>
      </c>
      <c r="D378" s="11">
        <v>20.403022670025187</v>
      </c>
    </row>
    <row r="379" spans="1:4" ht="14.25" customHeight="1">
      <c r="A379" s="8">
        <v>3</v>
      </c>
      <c r="B379" s="9" t="s">
        <v>197</v>
      </c>
      <c r="C379" s="10">
        <v>263</v>
      </c>
      <c r="D379" s="11">
        <v>16.561712846347607</v>
      </c>
    </row>
    <row r="380" spans="1:4" ht="14.25" customHeight="1">
      <c r="A380" s="8">
        <v>4</v>
      </c>
      <c r="B380" s="9" t="s">
        <v>198</v>
      </c>
      <c r="C380" s="10">
        <v>167</v>
      </c>
      <c r="D380" s="11">
        <v>10.516372795969774</v>
      </c>
    </row>
    <row r="381" spans="1:4" ht="14.25" customHeight="1">
      <c r="A381" s="8">
        <v>5</v>
      </c>
      <c r="B381" s="9" t="s">
        <v>199</v>
      </c>
      <c r="C381" s="10">
        <v>200</v>
      </c>
      <c r="D381" s="11">
        <v>12.594458438287154</v>
      </c>
    </row>
    <row r="382" spans="1:4" ht="14.25" customHeight="1">
      <c r="A382" s="8">
        <v>6</v>
      </c>
      <c r="B382" s="9" t="s">
        <v>200</v>
      </c>
      <c r="C382" s="10">
        <v>172</v>
      </c>
      <c r="D382" s="11">
        <v>10.831234256926953</v>
      </c>
    </row>
    <row r="383" spans="1:4" ht="14.25" customHeight="1">
      <c r="A383" s="8">
        <v>7</v>
      </c>
      <c r="B383" s="9" t="s">
        <v>201</v>
      </c>
      <c r="C383" s="10">
        <v>181</v>
      </c>
      <c r="D383" s="11">
        <v>11.397984886649875</v>
      </c>
    </row>
    <row r="384" spans="1:4" ht="14.25" customHeight="1">
      <c r="A384" s="8">
        <v>8</v>
      </c>
      <c r="B384" s="9" t="s">
        <v>202</v>
      </c>
      <c r="C384" s="10">
        <v>309</v>
      </c>
      <c r="D384" s="11">
        <v>19.45843828715365</v>
      </c>
    </row>
    <row r="385" spans="1:4" ht="14.25" customHeight="1">
      <c r="A385" s="8">
        <v>9</v>
      </c>
      <c r="B385" s="9" t="s">
        <v>203</v>
      </c>
      <c r="C385" s="10">
        <v>89</v>
      </c>
      <c r="D385" s="11">
        <v>5.604534005037784</v>
      </c>
    </row>
    <row r="386" spans="1:4" ht="14.25" customHeight="1">
      <c r="A386" s="8">
        <v>10</v>
      </c>
      <c r="B386" s="9" t="s">
        <v>204</v>
      </c>
      <c r="C386" s="10">
        <v>156</v>
      </c>
      <c r="D386" s="11">
        <v>9.82367758186398</v>
      </c>
    </row>
    <row r="387" spans="1:4" ht="14.25" customHeight="1">
      <c r="A387" s="8">
        <v>11</v>
      </c>
      <c r="B387" s="9" t="s">
        <v>36</v>
      </c>
      <c r="C387" s="10">
        <v>36</v>
      </c>
      <c r="D387" s="11">
        <v>2.2670025188916876</v>
      </c>
    </row>
    <row r="388" spans="1:4" ht="14.25" customHeight="1">
      <c r="A388" s="8">
        <v>12</v>
      </c>
      <c r="B388" s="9" t="s">
        <v>125</v>
      </c>
      <c r="C388" s="10">
        <v>134</v>
      </c>
      <c r="D388" s="11">
        <v>8.438287153652393</v>
      </c>
    </row>
    <row r="389" spans="1:7" ht="14.25" customHeight="1">
      <c r="A389" s="8">
        <v>13</v>
      </c>
      <c r="B389" s="9" t="s">
        <v>38</v>
      </c>
      <c r="C389" s="10">
        <v>669</v>
      </c>
      <c r="D389" s="11">
        <v>42.12846347607053</v>
      </c>
      <c r="F389" s="12" t="s">
        <v>39</v>
      </c>
      <c r="G389" s="12" t="s">
        <v>40</v>
      </c>
    </row>
    <row r="390" spans="1:7" ht="14.25" customHeight="1" thickBot="1">
      <c r="A390" s="13"/>
      <c r="B390" s="14" t="s">
        <v>41</v>
      </c>
      <c r="C390" s="15">
        <v>1588</v>
      </c>
      <c r="D390" s="16">
        <v>100</v>
      </c>
      <c r="F390" s="17">
        <v>2945</v>
      </c>
      <c r="G390" s="18">
        <v>185.45340050377857</v>
      </c>
    </row>
    <row r="391" ht="14.25" customHeight="1">
      <c r="B391" s="2"/>
    </row>
    <row r="392" spans="1:2" ht="14.25" customHeight="1">
      <c r="A392" s="85" t="s">
        <v>521</v>
      </c>
      <c r="B392" s="85"/>
    </row>
    <row r="393" spans="1:4" ht="17.25" customHeight="1" thickBot="1">
      <c r="A393" s="82" t="s">
        <v>522</v>
      </c>
      <c r="B393" s="82"/>
      <c r="C393" s="82"/>
      <c r="D393" s="82"/>
    </row>
    <row r="394" spans="1:7" ht="14.25" customHeight="1">
      <c r="A394" s="3" t="s">
        <v>1</v>
      </c>
      <c r="B394" s="4" t="s">
        <v>2</v>
      </c>
      <c r="C394" s="5" t="s">
        <v>3</v>
      </c>
      <c r="D394" s="6" t="s">
        <v>4</v>
      </c>
      <c r="F394" s="7"/>
      <c r="G394" s="7"/>
    </row>
    <row r="395" spans="1:5" ht="14.25" customHeight="1">
      <c r="A395" s="8">
        <v>1</v>
      </c>
      <c r="B395" s="9" t="s">
        <v>205</v>
      </c>
      <c r="C395" s="10">
        <v>1018</v>
      </c>
      <c r="D395" s="11">
        <v>64.1057934508816</v>
      </c>
      <c r="E395" s="7"/>
    </row>
    <row r="396" spans="1:4" ht="14.25" customHeight="1">
      <c r="A396" s="8">
        <v>2</v>
      </c>
      <c r="B396" s="9" t="s">
        <v>206</v>
      </c>
      <c r="C396" s="10">
        <v>955</v>
      </c>
      <c r="D396" s="11">
        <v>60.13853904282116</v>
      </c>
    </row>
    <row r="397" spans="1:4" ht="14.25" customHeight="1">
      <c r="A397" s="8">
        <v>3</v>
      </c>
      <c r="B397" s="9" t="s">
        <v>207</v>
      </c>
      <c r="C397" s="10">
        <v>678</v>
      </c>
      <c r="D397" s="11">
        <v>42.695214105793454</v>
      </c>
    </row>
    <row r="398" spans="1:4" ht="14.25" customHeight="1">
      <c r="A398" s="8">
        <v>4</v>
      </c>
      <c r="B398" s="9" t="s">
        <v>208</v>
      </c>
      <c r="C398" s="10">
        <v>295</v>
      </c>
      <c r="D398" s="11">
        <v>18.57682619647355</v>
      </c>
    </row>
    <row r="399" spans="1:4" ht="14.25" customHeight="1">
      <c r="A399" s="8">
        <v>5</v>
      </c>
      <c r="B399" s="9" t="s">
        <v>209</v>
      </c>
      <c r="C399" s="10">
        <v>240</v>
      </c>
      <c r="D399" s="11">
        <v>15.113350125944585</v>
      </c>
    </row>
    <row r="400" spans="1:4" ht="14.25" customHeight="1">
      <c r="A400" s="8">
        <v>6</v>
      </c>
      <c r="B400" s="9" t="s">
        <v>210</v>
      </c>
      <c r="C400" s="10">
        <v>176</v>
      </c>
      <c r="D400" s="11">
        <v>11.083123425692696</v>
      </c>
    </row>
    <row r="401" spans="1:4" ht="14.25" customHeight="1">
      <c r="A401" s="8">
        <v>7</v>
      </c>
      <c r="B401" s="9" t="s">
        <v>211</v>
      </c>
      <c r="C401" s="10">
        <v>390</v>
      </c>
      <c r="D401" s="11">
        <v>24.55919395465995</v>
      </c>
    </row>
    <row r="402" spans="1:4" ht="14.25" customHeight="1">
      <c r="A402" s="8">
        <v>8</v>
      </c>
      <c r="B402" s="9" t="s">
        <v>212</v>
      </c>
      <c r="C402" s="10">
        <v>232</v>
      </c>
      <c r="D402" s="11">
        <v>14.6095717884131</v>
      </c>
    </row>
    <row r="403" spans="1:4" ht="14.25" customHeight="1">
      <c r="A403" s="8">
        <v>9</v>
      </c>
      <c r="B403" s="9" t="s">
        <v>36</v>
      </c>
      <c r="C403" s="10">
        <v>41</v>
      </c>
      <c r="D403" s="11">
        <v>2.5818639798488663</v>
      </c>
    </row>
    <row r="404" spans="1:4" ht="14.25" customHeight="1">
      <c r="A404" s="8">
        <v>10</v>
      </c>
      <c r="B404" s="9" t="s">
        <v>37</v>
      </c>
      <c r="C404" s="10">
        <v>33</v>
      </c>
      <c r="D404" s="11">
        <v>2.0780856423173804</v>
      </c>
    </row>
    <row r="405" spans="1:4" ht="14.25" customHeight="1">
      <c r="A405" s="8">
        <v>11</v>
      </c>
      <c r="B405" s="9" t="s">
        <v>125</v>
      </c>
      <c r="C405" s="10">
        <v>18</v>
      </c>
      <c r="D405" s="11">
        <v>1.1335012594458438</v>
      </c>
    </row>
    <row r="406" spans="1:7" ht="14.25" customHeight="1">
      <c r="A406" s="8">
        <v>12</v>
      </c>
      <c r="B406" s="9" t="s">
        <v>38</v>
      </c>
      <c r="C406" s="10">
        <v>129</v>
      </c>
      <c r="D406" s="11">
        <v>8.123425692695214</v>
      </c>
      <c r="F406" s="12" t="s">
        <v>39</v>
      </c>
      <c r="G406" s="12" t="s">
        <v>40</v>
      </c>
    </row>
    <row r="407" spans="1:7" ht="14.25" customHeight="1" thickBot="1">
      <c r="A407" s="13"/>
      <c r="B407" s="14" t="s">
        <v>41</v>
      </c>
      <c r="C407" s="15">
        <v>1588</v>
      </c>
      <c r="D407" s="16">
        <v>100</v>
      </c>
      <c r="F407" s="17">
        <v>4205</v>
      </c>
      <c r="G407" s="18">
        <v>264.7984886649876</v>
      </c>
    </row>
    <row r="408" ht="14.25" customHeight="1">
      <c r="B408" s="2"/>
    </row>
    <row r="409" spans="1:4" ht="24.75" customHeight="1">
      <c r="A409" s="87" t="s">
        <v>573</v>
      </c>
      <c r="B409" s="88"/>
      <c r="C409" s="88"/>
      <c r="D409" s="88"/>
    </row>
    <row r="410" spans="1:2" ht="14.25" customHeight="1">
      <c r="A410" s="85" t="s">
        <v>523</v>
      </c>
      <c r="B410" s="85"/>
    </row>
    <row r="411" spans="1:4" s="66" customFormat="1" ht="18.75" customHeight="1" thickBot="1">
      <c r="A411" s="82" t="s">
        <v>524</v>
      </c>
      <c r="B411" s="82"/>
      <c r="C411" s="82"/>
      <c r="D411" s="82"/>
    </row>
    <row r="412" spans="1:7" ht="14.25" customHeight="1">
      <c r="A412" s="3" t="s">
        <v>1</v>
      </c>
      <c r="B412" s="4" t="s">
        <v>2</v>
      </c>
      <c r="C412" s="5" t="s">
        <v>3</v>
      </c>
      <c r="D412" s="6" t="s">
        <v>4</v>
      </c>
      <c r="F412" s="7"/>
      <c r="G412" s="7"/>
    </row>
    <row r="413" spans="1:5" ht="14.25" customHeight="1">
      <c r="A413" s="8">
        <v>1</v>
      </c>
      <c r="B413" s="9" t="s">
        <v>213</v>
      </c>
      <c r="C413" s="10">
        <v>338</v>
      </c>
      <c r="D413" s="11">
        <v>21.28463476070529</v>
      </c>
      <c r="E413" s="7"/>
    </row>
    <row r="414" spans="1:4" ht="14.25" customHeight="1">
      <c r="A414" s="8">
        <v>2</v>
      </c>
      <c r="B414" s="9" t="s">
        <v>214</v>
      </c>
      <c r="C414" s="10">
        <v>345</v>
      </c>
      <c r="D414" s="11">
        <v>21.72544080604534</v>
      </c>
    </row>
    <row r="415" spans="1:4" ht="14.25" customHeight="1">
      <c r="A415" s="8">
        <v>3</v>
      </c>
      <c r="B415" s="9" t="s">
        <v>215</v>
      </c>
      <c r="C415" s="10">
        <v>182</v>
      </c>
      <c r="D415" s="11">
        <v>11.46095717884131</v>
      </c>
    </row>
    <row r="416" spans="1:4" ht="14.25" customHeight="1">
      <c r="A416" s="8">
        <v>4</v>
      </c>
      <c r="B416" s="9" t="s">
        <v>216</v>
      </c>
      <c r="C416" s="10">
        <v>336</v>
      </c>
      <c r="D416" s="11">
        <v>21.15869017632242</v>
      </c>
    </row>
    <row r="417" spans="1:4" ht="14.25" customHeight="1">
      <c r="A417" s="8">
        <v>5</v>
      </c>
      <c r="B417" s="9" t="s">
        <v>217</v>
      </c>
      <c r="C417" s="10">
        <v>454</v>
      </c>
      <c r="D417" s="11">
        <v>28.589420654911837</v>
      </c>
    </row>
    <row r="418" spans="1:7" ht="14.25" customHeight="1">
      <c r="A418" s="8">
        <v>6</v>
      </c>
      <c r="B418" s="9" t="s">
        <v>38</v>
      </c>
      <c r="C418" s="10">
        <v>138</v>
      </c>
      <c r="D418" s="11">
        <v>8.690176322418136</v>
      </c>
      <c r="F418" s="12" t="s">
        <v>39</v>
      </c>
      <c r="G418" s="12" t="s">
        <v>40</v>
      </c>
    </row>
    <row r="419" spans="1:7" ht="14.25" customHeight="1" thickBot="1">
      <c r="A419" s="13"/>
      <c r="B419" s="14" t="s">
        <v>41</v>
      </c>
      <c r="C419" s="15">
        <v>1588</v>
      </c>
      <c r="D419" s="16">
        <v>100</v>
      </c>
      <c r="F419" s="17">
        <v>1793</v>
      </c>
      <c r="G419" s="18">
        <v>112.90931989924424</v>
      </c>
    </row>
    <row r="420" ht="14.25" customHeight="1">
      <c r="B420" s="2"/>
    </row>
    <row r="421" spans="1:4" ht="26.25" customHeight="1">
      <c r="A421" s="87" t="s">
        <v>574</v>
      </c>
      <c r="B421" s="88"/>
      <c r="C421" s="88"/>
      <c r="D421" s="88"/>
    </row>
    <row r="422" spans="1:2" ht="14.25" customHeight="1">
      <c r="A422" s="85" t="s">
        <v>525</v>
      </c>
      <c r="B422" s="85"/>
    </row>
    <row r="423" spans="1:4" ht="14.25" customHeight="1" thickBot="1">
      <c r="A423" s="84" t="s">
        <v>526</v>
      </c>
      <c r="B423" s="84"/>
      <c r="C423" s="84"/>
      <c r="D423" s="84"/>
    </row>
    <row r="424" spans="1:7" ht="14.25" customHeight="1">
      <c r="A424" s="3" t="s">
        <v>1</v>
      </c>
      <c r="B424" s="4" t="s">
        <v>2</v>
      </c>
      <c r="C424" s="5" t="s">
        <v>3</v>
      </c>
      <c r="D424" s="6" t="s">
        <v>4</v>
      </c>
      <c r="F424" s="7"/>
      <c r="G424" s="7"/>
    </row>
    <row r="425" spans="1:5" ht="14.25" customHeight="1">
      <c r="A425" s="8">
        <v>1</v>
      </c>
      <c r="B425" s="9" t="s">
        <v>218</v>
      </c>
      <c r="C425" s="10">
        <v>816</v>
      </c>
      <c r="D425" s="11">
        <v>51.385390428211586</v>
      </c>
      <c r="E425" s="7"/>
    </row>
    <row r="426" spans="1:4" ht="14.25" customHeight="1">
      <c r="A426" s="8">
        <v>2</v>
      </c>
      <c r="B426" s="9" t="s">
        <v>219</v>
      </c>
      <c r="C426" s="10">
        <v>740</v>
      </c>
      <c r="D426" s="11">
        <v>46.59949622166247</v>
      </c>
    </row>
    <row r="427" spans="1:4" ht="14.25" customHeight="1">
      <c r="A427" s="8">
        <v>3</v>
      </c>
      <c r="B427" s="9" t="s">
        <v>38</v>
      </c>
      <c r="C427" s="10">
        <v>32</v>
      </c>
      <c r="D427" s="11">
        <v>2.0151133501259446</v>
      </c>
    </row>
    <row r="428" spans="1:4" ht="14.25" customHeight="1" thickBot="1">
      <c r="A428" s="13"/>
      <c r="B428" s="14" t="s">
        <v>41</v>
      </c>
      <c r="C428" s="15">
        <v>1588</v>
      </c>
      <c r="D428" s="16">
        <v>100</v>
      </c>
    </row>
    <row r="429" ht="14.25" customHeight="1">
      <c r="B429" s="2"/>
    </row>
    <row r="430" spans="1:2" ht="14.25" customHeight="1">
      <c r="A430" s="85" t="s">
        <v>527</v>
      </c>
      <c r="B430" s="85"/>
    </row>
    <row r="431" spans="1:4" ht="15.75" customHeight="1" thickBot="1">
      <c r="A431" s="82" t="s">
        <v>528</v>
      </c>
      <c r="B431" s="82"/>
      <c r="C431" s="82"/>
      <c r="D431" s="82"/>
    </row>
    <row r="432" spans="1:7" ht="14.25" customHeight="1">
      <c r="A432" s="3" t="s">
        <v>1</v>
      </c>
      <c r="B432" s="4" t="s">
        <v>2</v>
      </c>
      <c r="C432" s="5" t="s">
        <v>3</v>
      </c>
      <c r="D432" s="6" t="s">
        <v>4</v>
      </c>
      <c r="F432" s="7"/>
      <c r="G432" s="7"/>
    </row>
    <row r="433" spans="1:5" ht="14.25" customHeight="1">
      <c r="A433" s="8">
        <v>1</v>
      </c>
      <c r="B433" s="9" t="s">
        <v>151</v>
      </c>
      <c r="C433" s="10">
        <v>65</v>
      </c>
      <c r="D433" s="11">
        <v>8.783783783783784</v>
      </c>
      <c r="E433" s="7"/>
    </row>
    <row r="434" spans="1:4" ht="14.25" customHeight="1">
      <c r="A434" s="8">
        <v>2</v>
      </c>
      <c r="B434" s="9" t="s">
        <v>152</v>
      </c>
      <c r="C434" s="10">
        <v>347</v>
      </c>
      <c r="D434" s="11">
        <v>46.891891891891895</v>
      </c>
    </row>
    <row r="435" spans="1:4" ht="14.25" customHeight="1">
      <c r="A435" s="8">
        <v>3</v>
      </c>
      <c r="B435" s="9" t="s">
        <v>153</v>
      </c>
      <c r="C435" s="10">
        <v>171</v>
      </c>
      <c r="D435" s="11">
        <v>23.10810810810811</v>
      </c>
    </row>
    <row r="436" spans="1:4" ht="14.25" customHeight="1">
      <c r="A436" s="8">
        <v>4</v>
      </c>
      <c r="B436" s="9" t="s">
        <v>154</v>
      </c>
      <c r="C436" s="10">
        <v>236</v>
      </c>
      <c r="D436" s="11">
        <v>31.89189189189189</v>
      </c>
    </row>
    <row r="437" spans="1:4" ht="14.25" customHeight="1">
      <c r="A437" s="8">
        <v>5</v>
      </c>
      <c r="B437" s="9" t="s">
        <v>155</v>
      </c>
      <c r="C437" s="10">
        <v>144</v>
      </c>
      <c r="D437" s="11">
        <v>19.45945945945946</v>
      </c>
    </row>
    <row r="438" spans="1:4" ht="14.25" customHeight="1">
      <c r="A438" s="8">
        <v>6</v>
      </c>
      <c r="B438" s="9" t="s">
        <v>36</v>
      </c>
      <c r="C438" s="10">
        <v>54</v>
      </c>
      <c r="D438" s="11">
        <v>7.297297297297297</v>
      </c>
    </row>
    <row r="439" spans="1:4" ht="14.25" customHeight="1">
      <c r="A439" s="8">
        <v>7</v>
      </c>
      <c r="B439" s="9" t="s">
        <v>38</v>
      </c>
      <c r="C439" s="10">
        <v>19</v>
      </c>
      <c r="D439" s="11">
        <v>2.5675675675675675</v>
      </c>
    </row>
    <row r="440" spans="1:7" ht="14.25" customHeight="1">
      <c r="A440" s="8"/>
      <c r="B440" s="9" t="s">
        <v>68</v>
      </c>
      <c r="C440" s="10">
        <v>848</v>
      </c>
      <c r="D440" s="11"/>
      <c r="F440" s="12" t="s">
        <v>39</v>
      </c>
      <c r="G440" s="12" t="s">
        <v>40</v>
      </c>
    </row>
    <row r="441" spans="1:7" ht="14.25" customHeight="1" thickBot="1">
      <c r="A441" s="13"/>
      <c r="B441" s="14" t="s">
        <v>41</v>
      </c>
      <c r="C441" s="15">
        <v>740</v>
      </c>
      <c r="D441" s="16">
        <v>100</v>
      </c>
      <c r="F441" s="17">
        <v>1036</v>
      </c>
      <c r="G441" s="18">
        <v>140.00000000000006</v>
      </c>
    </row>
    <row r="443" spans="1:2" ht="14.25" customHeight="1">
      <c r="A443" s="85" t="s">
        <v>529</v>
      </c>
      <c r="B443" s="85"/>
    </row>
    <row r="444" spans="1:4" ht="17.25" customHeight="1" thickBot="1">
      <c r="A444" s="82" t="s">
        <v>530</v>
      </c>
      <c r="B444" s="82"/>
      <c r="C444" s="82"/>
      <c r="D444" s="82"/>
    </row>
    <row r="445" spans="1:7" ht="14.25" customHeight="1">
      <c r="A445" s="3" t="s">
        <v>1</v>
      </c>
      <c r="B445" s="4" t="s">
        <v>2</v>
      </c>
      <c r="C445" s="5" t="s">
        <v>3</v>
      </c>
      <c r="D445" s="6" t="s">
        <v>4</v>
      </c>
      <c r="F445" s="7"/>
      <c r="G445" s="7"/>
    </row>
    <row r="446" spans="1:5" ht="14.25" customHeight="1">
      <c r="A446" s="8">
        <v>1</v>
      </c>
      <c r="B446" s="9" t="s">
        <v>220</v>
      </c>
      <c r="C446" s="10">
        <v>584</v>
      </c>
      <c r="D446" s="11">
        <v>36.77581863979849</v>
      </c>
      <c r="E446" s="7"/>
    </row>
    <row r="447" spans="1:4" ht="14.25" customHeight="1">
      <c r="A447" s="8">
        <v>2</v>
      </c>
      <c r="B447" s="9" t="s">
        <v>221</v>
      </c>
      <c r="C447" s="10">
        <v>552</v>
      </c>
      <c r="D447" s="11">
        <v>34.76070528967254</v>
      </c>
    </row>
    <row r="448" spans="1:4" ht="14.25" customHeight="1">
      <c r="A448" s="8">
        <v>3</v>
      </c>
      <c r="B448" s="9" t="s">
        <v>222</v>
      </c>
      <c r="C448" s="10">
        <v>188</v>
      </c>
      <c r="D448" s="11">
        <v>11.838790931989925</v>
      </c>
    </row>
    <row r="449" spans="1:4" ht="14.25" customHeight="1">
      <c r="A449" s="8">
        <v>4</v>
      </c>
      <c r="B449" s="9" t="s">
        <v>223</v>
      </c>
      <c r="C449" s="10">
        <v>141</v>
      </c>
      <c r="D449" s="11">
        <v>8.879093198992443</v>
      </c>
    </row>
    <row r="450" spans="1:4" ht="14.25" customHeight="1">
      <c r="A450" s="8">
        <v>5</v>
      </c>
      <c r="B450" s="9" t="s">
        <v>224</v>
      </c>
      <c r="C450" s="10">
        <v>265</v>
      </c>
      <c r="D450" s="11">
        <v>16.68765743073048</v>
      </c>
    </row>
    <row r="451" spans="1:4" ht="14.25" customHeight="1">
      <c r="A451" s="8">
        <v>6</v>
      </c>
      <c r="B451" s="9" t="s">
        <v>36</v>
      </c>
      <c r="C451" s="10">
        <v>24</v>
      </c>
      <c r="D451" s="11">
        <v>1.5113350125944585</v>
      </c>
    </row>
    <row r="452" spans="1:4" ht="14.25" customHeight="1">
      <c r="A452" s="8">
        <v>7</v>
      </c>
      <c r="B452" s="9" t="s">
        <v>125</v>
      </c>
      <c r="C452" s="10">
        <v>11</v>
      </c>
      <c r="D452" s="11">
        <v>0.6926952141057935</v>
      </c>
    </row>
    <row r="453" spans="1:7" ht="14.25" customHeight="1">
      <c r="A453" s="8">
        <v>8</v>
      </c>
      <c r="B453" s="9" t="s">
        <v>38</v>
      </c>
      <c r="C453" s="10">
        <v>48</v>
      </c>
      <c r="D453" s="11">
        <v>3.022670025188917</v>
      </c>
      <c r="F453" s="12" t="s">
        <v>39</v>
      </c>
      <c r="G453" s="12" t="s">
        <v>40</v>
      </c>
    </row>
    <row r="454" spans="1:7" ht="14.25" customHeight="1" thickBot="1">
      <c r="A454" s="13"/>
      <c r="B454" s="14" t="s">
        <v>41</v>
      </c>
      <c r="C454" s="15">
        <v>1588</v>
      </c>
      <c r="D454" s="16">
        <v>100</v>
      </c>
      <c r="F454" s="17">
        <v>1813</v>
      </c>
      <c r="G454" s="18">
        <v>114.16876574307301</v>
      </c>
    </row>
    <row r="455" ht="14.25" customHeight="1">
      <c r="B455" s="2"/>
    </row>
    <row r="456" spans="1:2" ht="14.25" customHeight="1">
      <c r="A456" s="85" t="s">
        <v>531</v>
      </c>
      <c r="B456" s="85"/>
    </row>
    <row r="457" spans="1:4" ht="14.25" customHeight="1" thickBot="1">
      <c r="A457" s="84" t="s">
        <v>532</v>
      </c>
      <c r="B457" s="84"/>
      <c r="C457" s="84"/>
      <c r="D457" s="84"/>
    </row>
    <row r="458" spans="1:7" ht="14.25" customHeight="1">
      <c r="A458" s="3" t="s">
        <v>1</v>
      </c>
      <c r="B458" s="4" t="s">
        <v>2</v>
      </c>
      <c r="C458" s="5" t="s">
        <v>3</v>
      </c>
      <c r="D458" s="6" t="s">
        <v>4</v>
      </c>
      <c r="F458" s="7"/>
      <c r="G458" s="7"/>
    </row>
    <row r="459" spans="1:5" ht="14.25" customHeight="1">
      <c r="A459" s="8">
        <v>1</v>
      </c>
      <c r="B459" s="9" t="s">
        <v>225</v>
      </c>
      <c r="C459" s="10">
        <v>809</v>
      </c>
      <c r="D459" s="11">
        <v>50.94458438287154</v>
      </c>
      <c r="E459" s="7"/>
    </row>
    <row r="460" spans="1:4" ht="14.25" customHeight="1">
      <c r="A460" s="8">
        <v>2</v>
      </c>
      <c r="B460" s="9" t="s">
        <v>226</v>
      </c>
      <c r="C460" s="10">
        <v>597</v>
      </c>
      <c r="D460" s="11">
        <v>37.594458438287155</v>
      </c>
    </row>
    <row r="461" spans="1:4" ht="14.25" customHeight="1">
      <c r="A461" s="8">
        <v>3</v>
      </c>
      <c r="B461" s="9" t="s">
        <v>227</v>
      </c>
      <c r="C461" s="10">
        <v>415</v>
      </c>
      <c r="D461" s="11">
        <v>26.133501259445843</v>
      </c>
    </row>
    <row r="462" spans="1:4" ht="14.25" customHeight="1">
      <c r="A462" s="8">
        <v>4</v>
      </c>
      <c r="B462" s="9" t="s">
        <v>228</v>
      </c>
      <c r="C462" s="10">
        <v>1092</v>
      </c>
      <c r="D462" s="11">
        <v>68.76574307304786</v>
      </c>
    </row>
    <row r="463" spans="1:4" ht="14.25" customHeight="1">
      <c r="A463" s="8">
        <v>5</v>
      </c>
      <c r="B463" s="9" t="s">
        <v>229</v>
      </c>
      <c r="C463" s="10">
        <v>536</v>
      </c>
      <c r="D463" s="11">
        <v>33.75314861460957</v>
      </c>
    </row>
    <row r="464" spans="1:4" ht="14.25" customHeight="1">
      <c r="A464" s="8">
        <v>6</v>
      </c>
      <c r="B464" s="9" t="s">
        <v>230</v>
      </c>
      <c r="C464" s="10">
        <v>234</v>
      </c>
      <c r="D464" s="11">
        <v>14.73551637279597</v>
      </c>
    </row>
    <row r="465" spans="1:4" ht="14.25" customHeight="1">
      <c r="A465" s="8">
        <v>7</v>
      </c>
      <c r="B465" s="9" t="s">
        <v>231</v>
      </c>
      <c r="C465" s="10">
        <v>301</v>
      </c>
      <c r="D465" s="11">
        <v>18.954659949622165</v>
      </c>
    </row>
    <row r="466" spans="1:4" ht="14.25" customHeight="1">
      <c r="A466" s="8">
        <v>8</v>
      </c>
      <c r="B466" s="9" t="s">
        <v>36</v>
      </c>
      <c r="C466" s="10">
        <v>24</v>
      </c>
      <c r="D466" s="11">
        <v>1.5113350125944585</v>
      </c>
    </row>
    <row r="467" spans="1:7" ht="14.25" customHeight="1">
      <c r="A467" s="8">
        <v>9</v>
      </c>
      <c r="B467" s="9" t="s">
        <v>38</v>
      </c>
      <c r="C467" s="10">
        <v>52</v>
      </c>
      <c r="D467" s="11">
        <v>3.27455919395466</v>
      </c>
      <c r="F467" s="12" t="s">
        <v>39</v>
      </c>
      <c r="G467" s="12" t="s">
        <v>40</v>
      </c>
    </row>
    <row r="468" spans="1:7" ht="14.25" customHeight="1" thickBot="1">
      <c r="A468" s="13"/>
      <c r="B468" s="14" t="s">
        <v>41</v>
      </c>
      <c r="C468" s="15">
        <v>1588</v>
      </c>
      <c r="D468" s="16">
        <v>100</v>
      </c>
      <c r="F468" s="17">
        <v>4060</v>
      </c>
      <c r="G468" s="18">
        <v>255.66750629722935</v>
      </c>
    </row>
    <row r="469" ht="14.25" customHeight="1">
      <c r="B469" s="2"/>
    </row>
    <row r="470" spans="1:4" ht="26.25" customHeight="1">
      <c r="A470" s="87" t="s">
        <v>575</v>
      </c>
      <c r="B470" s="88"/>
      <c r="C470" s="88"/>
      <c r="D470" s="88"/>
    </row>
    <row r="471" spans="1:2" ht="14.25" customHeight="1">
      <c r="A471" s="85" t="s">
        <v>533</v>
      </c>
      <c r="B471" s="85"/>
    </row>
    <row r="472" spans="1:4" ht="14.25" customHeight="1" thickBot="1">
      <c r="A472" s="84" t="s">
        <v>534</v>
      </c>
      <c r="B472" s="84"/>
      <c r="C472" s="84"/>
      <c r="D472" s="84"/>
    </row>
    <row r="473" spans="1:7" ht="14.25" customHeight="1">
      <c r="A473" s="3" t="s">
        <v>1</v>
      </c>
      <c r="B473" s="4" t="s">
        <v>2</v>
      </c>
      <c r="C473" s="5" t="s">
        <v>3</v>
      </c>
      <c r="D473" s="6" t="s">
        <v>4</v>
      </c>
      <c r="F473" s="7"/>
      <c r="G473" s="7"/>
    </row>
    <row r="474" spans="1:5" ht="14.25" customHeight="1">
      <c r="A474" s="8">
        <v>1</v>
      </c>
      <c r="B474" s="9" t="s">
        <v>232</v>
      </c>
      <c r="C474" s="10">
        <v>666</v>
      </c>
      <c r="D474" s="11">
        <v>41.939546599496225</v>
      </c>
      <c r="E474" s="7"/>
    </row>
    <row r="475" spans="1:4" ht="14.25" customHeight="1">
      <c r="A475" s="8">
        <v>2</v>
      </c>
      <c r="B475" s="9" t="s">
        <v>233</v>
      </c>
      <c r="C475" s="10">
        <v>631</v>
      </c>
      <c r="D475" s="11">
        <v>39.73551637279597</v>
      </c>
    </row>
    <row r="476" spans="1:4" ht="14.25" customHeight="1">
      <c r="A476" s="8">
        <v>3</v>
      </c>
      <c r="B476" s="9" t="s">
        <v>234</v>
      </c>
      <c r="C476" s="10">
        <v>248</v>
      </c>
      <c r="D476" s="11">
        <v>15.617128463476071</v>
      </c>
    </row>
    <row r="477" spans="1:4" ht="14.25" customHeight="1">
      <c r="A477" s="8">
        <v>4</v>
      </c>
      <c r="B477" s="9" t="s">
        <v>38</v>
      </c>
      <c r="C477" s="10">
        <v>43</v>
      </c>
      <c r="D477" s="11">
        <v>2.707808564231738</v>
      </c>
    </row>
    <row r="478" spans="1:4" ht="14.25" customHeight="1" thickBot="1">
      <c r="A478" s="13"/>
      <c r="B478" s="14" t="s">
        <v>41</v>
      </c>
      <c r="C478" s="15">
        <v>1588</v>
      </c>
      <c r="D478" s="16">
        <v>100</v>
      </c>
    </row>
    <row r="479" ht="14.25" customHeight="1">
      <c r="B479" s="2"/>
    </row>
    <row r="480" spans="1:2" ht="14.25" customHeight="1">
      <c r="A480" s="85" t="s">
        <v>535</v>
      </c>
      <c r="B480" s="85"/>
    </row>
    <row r="481" spans="1:4" ht="33" customHeight="1">
      <c r="A481" s="83" t="s">
        <v>584</v>
      </c>
      <c r="B481" s="83"/>
      <c r="C481" s="83"/>
      <c r="D481" s="83"/>
    </row>
    <row r="482" spans="1:4" ht="15" customHeight="1">
      <c r="A482" s="63"/>
      <c r="B482" s="63"/>
      <c r="C482" s="63"/>
      <c r="D482" s="63"/>
    </row>
    <row r="483" spans="1:2" ht="14.25" customHeight="1">
      <c r="A483" s="85" t="s">
        <v>537</v>
      </c>
      <c r="B483" s="85"/>
    </row>
    <row r="484" spans="1:4" ht="14.25" customHeight="1" thickBot="1">
      <c r="A484" s="84" t="s">
        <v>538</v>
      </c>
      <c r="B484" s="84"/>
      <c r="C484" s="84"/>
      <c r="D484" s="84"/>
    </row>
    <row r="485" spans="1:7" ht="14.25" customHeight="1">
      <c r="A485" s="3" t="s">
        <v>1</v>
      </c>
      <c r="B485" s="4" t="s">
        <v>2</v>
      </c>
      <c r="C485" s="5" t="s">
        <v>3</v>
      </c>
      <c r="D485" s="6" t="s">
        <v>4</v>
      </c>
      <c r="F485" s="7"/>
      <c r="G485" s="7"/>
    </row>
    <row r="486" spans="1:5" ht="14.25" customHeight="1">
      <c r="A486" s="8">
        <v>1</v>
      </c>
      <c r="B486" s="9" t="s">
        <v>218</v>
      </c>
      <c r="C486" s="10">
        <v>195</v>
      </c>
      <c r="D486" s="11">
        <v>12.279596977329975</v>
      </c>
      <c r="E486" s="7"/>
    </row>
    <row r="487" spans="1:4" ht="14.25" customHeight="1">
      <c r="A487" s="8">
        <v>2</v>
      </c>
      <c r="B487" s="9" t="s">
        <v>219</v>
      </c>
      <c r="C487" s="10">
        <v>1313</v>
      </c>
      <c r="D487" s="11">
        <v>82.68261964735517</v>
      </c>
    </row>
    <row r="488" spans="1:4" ht="14.25" customHeight="1">
      <c r="A488" s="8">
        <v>3</v>
      </c>
      <c r="B488" s="9" t="s">
        <v>38</v>
      </c>
      <c r="C488" s="10">
        <v>80</v>
      </c>
      <c r="D488" s="11">
        <v>5.037783375314861</v>
      </c>
    </row>
    <row r="489" spans="1:4" ht="14.25" customHeight="1" thickBot="1">
      <c r="A489" s="13"/>
      <c r="B489" s="14" t="s">
        <v>41</v>
      </c>
      <c r="C489" s="15">
        <v>1588</v>
      </c>
      <c r="D489" s="16">
        <v>100</v>
      </c>
    </row>
    <row r="490" ht="14.25" customHeight="1">
      <c r="B490" s="2"/>
    </row>
    <row r="491" spans="1:2" ht="14.25" customHeight="1">
      <c r="A491" s="85" t="s">
        <v>539</v>
      </c>
      <c r="B491" s="85"/>
    </row>
    <row r="492" spans="1:4" ht="18" customHeight="1" thickBot="1">
      <c r="A492" s="84" t="s">
        <v>540</v>
      </c>
      <c r="B492" s="84"/>
      <c r="C492" s="84"/>
      <c r="D492" s="84"/>
    </row>
    <row r="493" spans="1:7" ht="14.25" customHeight="1">
      <c r="A493" s="3" t="s">
        <v>1</v>
      </c>
      <c r="B493" s="4" t="s">
        <v>2</v>
      </c>
      <c r="C493" s="5" t="s">
        <v>3</v>
      </c>
      <c r="D493" s="6" t="s">
        <v>4</v>
      </c>
      <c r="F493" s="7"/>
      <c r="G493" s="7"/>
    </row>
    <row r="494" spans="1:5" ht="14.25" customHeight="1">
      <c r="A494" s="8">
        <v>1</v>
      </c>
      <c r="B494" s="9" t="s">
        <v>235</v>
      </c>
      <c r="C494" s="10">
        <v>88</v>
      </c>
      <c r="D494" s="11">
        <v>45.12820512820513</v>
      </c>
      <c r="E494" s="7"/>
    </row>
    <row r="495" spans="1:4" ht="14.25" customHeight="1">
      <c r="A495" s="8">
        <v>2</v>
      </c>
      <c r="B495" s="9" t="s">
        <v>236</v>
      </c>
      <c r="C495" s="10">
        <v>11</v>
      </c>
      <c r="D495" s="11">
        <v>5.641025641025641</v>
      </c>
    </row>
    <row r="496" spans="1:4" ht="14.25" customHeight="1">
      <c r="A496" s="8">
        <v>3</v>
      </c>
      <c r="B496" s="9" t="s">
        <v>237</v>
      </c>
      <c r="C496" s="10">
        <v>20</v>
      </c>
      <c r="D496" s="11">
        <v>10.256410256410257</v>
      </c>
    </row>
    <row r="497" spans="1:4" ht="14.25" customHeight="1">
      <c r="A497" s="8">
        <v>4</v>
      </c>
      <c r="B497" s="9" t="s">
        <v>238</v>
      </c>
      <c r="C497" s="10">
        <v>24</v>
      </c>
      <c r="D497" s="11">
        <v>12.307692307692308</v>
      </c>
    </row>
    <row r="498" spans="1:4" ht="14.25" customHeight="1">
      <c r="A498" s="8">
        <v>5</v>
      </c>
      <c r="B498" s="9" t="s">
        <v>239</v>
      </c>
      <c r="C498" s="10">
        <v>47</v>
      </c>
      <c r="D498" s="11">
        <v>24.102564102564102</v>
      </c>
    </row>
    <row r="499" spans="1:4" ht="14.25" customHeight="1">
      <c r="A499" s="8">
        <v>6</v>
      </c>
      <c r="B499" s="9" t="s">
        <v>240</v>
      </c>
      <c r="C499" s="10">
        <v>14</v>
      </c>
      <c r="D499" s="11">
        <v>7.17948717948718</v>
      </c>
    </row>
    <row r="500" spans="1:4" ht="14.25" customHeight="1">
      <c r="A500" s="8">
        <v>7</v>
      </c>
      <c r="B500" s="9" t="s">
        <v>241</v>
      </c>
      <c r="C500" s="10">
        <v>20</v>
      </c>
      <c r="D500" s="11">
        <v>10.256410256410257</v>
      </c>
    </row>
    <row r="501" spans="1:4" ht="14.25" customHeight="1">
      <c r="A501" s="8">
        <v>8</v>
      </c>
      <c r="B501" s="9" t="s">
        <v>242</v>
      </c>
      <c r="C501" s="10">
        <v>15</v>
      </c>
      <c r="D501" s="11">
        <v>7.6923076923076925</v>
      </c>
    </row>
    <row r="502" spans="1:4" ht="14.25" customHeight="1">
      <c r="A502" s="8">
        <v>9</v>
      </c>
      <c r="B502" s="9" t="s">
        <v>243</v>
      </c>
      <c r="C502" s="10">
        <v>63</v>
      </c>
      <c r="D502" s="11">
        <v>32.30769230769231</v>
      </c>
    </row>
    <row r="503" spans="1:4" ht="14.25" customHeight="1">
      <c r="A503" s="8">
        <v>10</v>
      </c>
      <c r="B503" s="9" t="s">
        <v>244</v>
      </c>
      <c r="C503" s="10">
        <v>2</v>
      </c>
      <c r="D503" s="11">
        <v>1.0256410256410255</v>
      </c>
    </row>
    <row r="504" spans="1:4" ht="14.25" customHeight="1">
      <c r="A504" s="8">
        <v>11</v>
      </c>
      <c r="B504" s="9" t="s">
        <v>36</v>
      </c>
      <c r="C504" s="10">
        <v>10</v>
      </c>
      <c r="D504" s="11">
        <v>5.128205128205129</v>
      </c>
    </row>
    <row r="505" spans="1:4" ht="14.25" customHeight="1">
      <c r="A505" s="8">
        <v>12</v>
      </c>
      <c r="B505" s="9" t="s">
        <v>38</v>
      </c>
      <c r="C505" s="10">
        <v>2</v>
      </c>
      <c r="D505" s="11">
        <v>1.0256410256410255</v>
      </c>
    </row>
    <row r="506" spans="1:7" ht="14.25" customHeight="1">
      <c r="A506" s="8"/>
      <c r="B506" s="9" t="s">
        <v>68</v>
      </c>
      <c r="C506" s="10">
        <v>1393</v>
      </c>
      <c r="D506" s="11"/>
      <c r="F506" s="12" t="s">
        <v>39</v>
      </c>
      <c r="G506" s="12" t="s">
        <v>40</v>
      </c>
    </row>
    <row r="507" spans="1:7" ht="14.25" customHeight="1" thickBot="1">
      <c r="A507" s="13"/>
      <c r="B507" s="14" t="s">
        <v>41</v>
      </c>
      <c r="C507" s="15">
        <v>195</v>
      </c>
      <c r="D507" s="16">
        <v>100</v>
      </c>
      <c r="F507" s="17">
        <v>316</v>
      </c>
      <c r="G507" s="18">
        <v>162.0512820512821</v>
      </c>
    </row>
    <row r="509" spans="1:2" ht="14.25" customHeight="1">
      <c r="A509" s="85" t="s">
        <v>541</v>
      </c>
      <c r="B509" s="85"/>
    </row>
    <row r="510" spans="1:4" ht="14.25" customHeight="1" thickBot="1">
      <c r="A510" s="84" t="s">
        <v>542</v>
      </c>
      <c r="B510" s="84"/>
      <c r="C510" s="84"/>
      <c r="D510" s="84"/>
    </row>
    <row r="511" spans="1:7" ht="14.25" customHeight="1">
      <c r="A511" s="3" t="s">
        <v>1</v>
      </c>
      <c r="B511" s="4" t="s">
        <v>2</v>
      </c>
      <c r="C511" s="5" t="s">
        <v>3</v>
      </c>
      <c r="D511" s="6" t="s">
        <v>4</v>
      </c>
      <c r="F511" s="7"/>
      <c r="G511" s="7"/>
    </row>
    <row r="512" spans="1:5" ht="14.25" customHeight="1">
      <c r="A512" s="8">
        <v>1</v>
      </c>
      <c r="B512" s="9" t="s">
        <v>235</v>
      </c>
      <c r="C512" s="10">
        <v>634</v>
      </c>
      <c r="D512" s="11">
        <v>39.924433249370274</v>
      </c>
      <c r="E512" s="7"/>
    </row>
    <row r="513" spans="1:4" ht="14.25" customHeight="1">
      <c r="A513" s="8">
        <v>2</v>
      </c>
      <c r="B513" s="9" t="s">
        <v>236</v>
      </c>
      <c r="C513" s="10">
        <v>127</v>
      </c>
      <c r="D513" s="11">
        <v>7.997481108312343</v>
      </c>
    </row>
    <row r="514" spans="1:4" ht="14.25" customHeight="1">
      <c r="A514" s="8">
        <v>3</v>
      </c>
      <c r="B514" s="9" t="s">
        <v>237</v>
      </c>
      <c r="C514" s="10">
        <v>97</v>
      </c>
      <c r="D514" s="11">
        <v>6.10831234256927</v>
      </c>
    </row>
    <row r="515" spans="1:4" ht="14.25" customHeight="1">
      <c r="A515" s="8">
        <v>4</v>
      </c>
      <c r="B515" s="9" t="s">
        <v>238</v>
      </c>
      <c r="C515" s="10">
        <v>501</v>
      </c>
      <c r="D515" s="11">
        <v>31.54911838790932</v>
      </c>
    </row>
    <row r="516" spans="1:4" ht="14.25" customHeight="1">
      <c r="A516" s="8">
        <v>5</v>
      </c>
      <c r="B516" s="9" t="s">
        <v>239</v>
      </c>
      <c r="C516" s="10">
        <v>415</v>
      </c>
      <c r="D516" s="11">
        <v>26.133501259445843</v>
      </c>
    </row>
    <row r="517" spans="1:4" ht="14.25" customHeight="1">
      <c r="A517" s="8">
        <v>6</v>
      </c>
      <c r="B517" s="9" t="s">
        <v>240</v>
      </c>
      <c r="C517" s="10">
        <v>241</v>
      </c>
      <c r="D517" s="11">
        <v>15.17632241813602</v>
      </c>
    </row>
    <row r="518" spans="1:4" ht="14.25" customHeight="1">
      <c r="A518" s="8">
        <v>7</v>
      </c>
      <c r="B518" s="9" t="s">
        <v>241</v>
      </c>
      <c r="C518" s="10">
        <v>119</v>
      </c>
      <c r="D518" s="11">
        <v>7.493702770780857</v>
      </c>
    </row>
    <row r="519" spans="1:4" ht="14.25" customHeight="1">
      <c r="A519" s="8">
        <v>8</v>
      </c>
      <c r="B519" s="9" t="s">
        <v>242</v>
      </c>
      <c r="C519" s="10">
        <v>50</v>
      </c>
      <c r="D519" s="11">
        <v>3.1486146095717884</v>
      </c>
    </row>
    <row r="520" spans="1:4" ht="14.25" customHeight="1">
      <c r="A520" s="8">
        <v>9</v>
      </c>
      <c r="B520" s="9" t="s">
        <v>243</v>
      </c>
      <c r="C520" s="10">
        <v>320</v>
      </c>
      <c r="D520" s="11">
        <v>20.151133501259444</v>
      </c>
    </row>
    <row r="521" spans="1:4" ht="14.25" customHeight="1">
      <c r="A521" s="8">
        <v>10</v>
      </c>
      <c r="B521" s="9" t="s">
        <v>244</v>
      </c>
      <c r="C521" s="10">
        <v>88</v>
      </c>
      <c r="D521" s="11">
        <v>5.541561712846348</v>
      </c>
    </row>
    <row r="522" spans="1:4" ht="14.25" customHeight="1">
      <c r="A522" s="8">
        <v>11</v>
      </c>
      <c r="B522" s="9" t="s">
        <v>36</v>
      </c>
      <c r="C522" s="10">
        <v>11</v>
      </c>
      <c r="D522" s="11">
        <v>0.6926952141057935</v>
      </c>
    </row>
    <row r="523" spans="1:7" ht="14.25" customHeight="1">
      <c r="A523" s="8">
        <v>12</v>
      </c>
      <c r="B523" s="9" t="s">
        <v>38</v>
      </c>
      <c r="C523" s="10">
        <v>229</v>
      </c>
      <c r="D523" s="11">
        <v>14.42065491183879</v>
      </c>
      <c r="F523" s="12" t="s">
        <v>39</v>
      </c>
      <c r="G523" s="12" t="s">
        <v>40</v>
      </c>
    </row>
    <row r="524" spans="1:7" ht="14.25" customHeight="1" thickBot="1">
      <c r="A524" s="13"/>
      <c r="B524" s="14" t="s">
        <v>41</v>
      </c>
      <c r="C524" s="15">
        <v>1588</v>
      </c>
      <c r="D524" s="16">
        <v>100</v>
      </c>
      <c r="F524" s="17">
        <v>2832</v>
      </c>
      <c r="G524" s="18">
        <v>178.337531486146</v>
      </c>
    </row>
    <row r="525" ht="18.75" customHeight="1">
      <c r="B525" s="2"/>
    </row>
    <row r="526" spans="1:4" ht="24.75" customHeight="1">
      <c r="A526" s="87" t="s">
        <v>576</v>
      </c>
      <c r="B526" s="88"/>
      <c r="C526" s="88"/>
      <c r="D526" s="88"/>
    </row>
    <row r="527" spans="1:2" ht="14.25" customHeight="1">
      <c r="A527" s="85" t="s">
        <v>543</v>
      </c>
      <c r="B527" s="85"/>
    </row>
    <row r="528" spans="1:4" ht="14.25" customHeight="1" thickBot="1">
      <c r="A528" s="84" t="s">
        <v>544</v>
      </c>
      <c r="B528" s="84"/>
      <c r="C528" s="84"/>
      <c r="D528" s="84"/>
    </row>
    <row r="529" spans="1:7" ht="14.25" customHeight="1">
      <c r="A529" s="3" t="s">
        <v>1</v>
      </c>
      <c r="B529" s="4" t="s">
        <v>2</v>
      </c>
      <c r="C529" s="5" t="s">
        <v>3</v>
      </c>
      <c r="D529" s="6" t="s">
        <v>4</v>
      </c>
      <c r="F529" s="7"/>
      <c r="G529" s="7"/>
    </row>
    <row r="530" spans="1:5" ht="14.25" customHeight="1">
      <c r="A530" s="8">
        <v>1</v>
      </c>
      <c r="B530" s="9" t="s">
        <v>245</v>
      </c>
      <c r="C530" s="10">
        <v>691</v>
      </c>
      <c r="D530" s="11">
        <v>43.513853904282115</v>
      </c>
      <c r="E530" s="7"/>
    </row>
    <row r="531" spans="1:4" ht="14.25" customHeight="1">
      <c r="A531" s="8">
        <v>2</v>
      </c>
      <c r="B531" s="9" t="s">
        <v>246</v>
      </c>
      <c r="C531" s="10">
        <v>847</v>
      </c>
      <c r="D531" s="11">
        <v>53.3375314861461</v>
      </c>
    </row>
    <row r="532" spans="1:4" ht="14.25" customHeight="1">
      <c r="A532" s="8">
        <v>3</v>
      </c>
      <c r="B532" s="9" t="s">
        <v>38</v>
      </c>
      <c r="C532" s="10">
        <v>50</v>
      </c>
      <c r="D532" s="11">
        <v>3.1486146095717884</v>
      </c>
    </row>
    <row r="533" spans="1:4" ht="14.25" customHeight="1" thickBot="1">
      <c r="A533" s="13"/>
      <c r="B533" s="14" t="s">
        <v>41</v>
      </c>
      <c r="C533" s="15">
        <v>1588</v>
      </c>
      <c r="D533" s="16">
        <v>100</v>
      </c>
    </row>
    <row r="534" ht="14.25" customHeight="1">
      <c r="B534" s="2"/>
    </row>
    <row r="535" spans="1:2" ht="14.25" customHeight="1">
      <c r="A535" s="85" t="s">
        <v>545</v>
      </c>
      <c r="B535" s="85"/>
    </row>
    <row r="536" spans="1:4" ht="14.25" customHeight="1" thickBot="1">
      <c r="A536" s="84" t="s">
        <v>546</v>
      </c>
      <c r="B536" s="84"/>
      <c r="C536" s="84"/>
      <c r="D536" s="84"/>
    </row>
    <row r="537" spans="1:7" ht="14.25" customHeight="1">
      <c r="A537" s="3" t="s">
        <v>1</v>
      </c>
      <c r="B537" s="4" t="s">
        <v>2</v>
      </c>
      <c r="C537" s="5" t="s">
        <v>3</v>
      </c>
      <c r="D537" s="6" t="s">
        <v>4</v>
      </c>
      <c r="F537" s="7"/>
      <c r="G537" s="7"/>
    </row>
    <row r="538" spans="1:5" ht="14.25" customHeight="1">
      <c r="A538" s="8">
        <v>1</v>
      </c>
      <c r="B538" s="9" t="s">
        <v>247</v>
      </c>
      <c r="C538" s="10">
        <v>54</v>
      </c>
      <c r="D538" s="11">
        <v>3.4005037783375314</v>
      </c>
      <c r="E538" s="7"/>
    </row>
    <row r="539" spans="1:4" ht="14.25" customHeight="1">
      <c r="A539" s="8">
        <v>2</v>
      </c>
      <c r="B539" s="9" t="s">
        <v>248</v>
      </c>
      <c r="C539" s="10">
        <v>65</v>
      </c>
      <c r="D539" s="11">
        <v>4.093198992443325</v>
      </c>
    </row>
    <row r="540" spans="1:4" ht="14.25" customHeight="1">
      <c r="A540" s="8">
        <v>3</v>
      </c>
      <c r="B540" s="9" t="s">
        <v>249</v>
      </c>
      <c r="C540" s="10">
        <v>82</v>
      </c>
      <c r="D540" s="11">
        <v>5.163727959697733</v>
      </c>
    </row>
    <row r="541" spans="1:4" ht="14.25" customHeight="1">
      <c r="A541" s="8">
        <v>4</v>
      </c>
      <c r="B541" s="9" t="s">
        <v>250</v>
      </c>
      <c r="C541" s="10">
        <v>102</v>
      </c>
      <c r="D541" s="11">
        <v>6.423173803526448</v>
      </c>
    </row>
    <row r="542" spans="1:4" ht="14.25" customHeight="1">
      <c r="A542" s="8">
        <v>5</v>
      </c>
      <c r="B542" s="9" t="s">
        <v>251</v>
      </c>
      <c r="C542" s="10">
        <v>146</v>
      </c>
      <c r="D542" s="11">
        <v>9.193954659949622</v>
      </c>
    </row>
    <row r="543" spans="1:4" ht="14.25" customHeight="1">
      <c r="A543" s="8">
        <v>6</v>
      </c>
      <c r="B543" s="9" t="s">
        <v>252</v>
      </c>
      <c r="C543" s="10">
        <v>132</v>
      </c>
      <c r="D543" s="11">
        <v>8.312342569269521</v>
      </c>
    </row>
    <row r="544" spans="1:4" ht="14.25" customHeight="1">
      <c r="A544" s="8">
        <v>7</v>
      </c>
      <c r="B544" s="9" t="s">
        <v>253</v>
      </c>
      <c r="C544" s="10">
        <v>99</v>
      </c>
      <c r="D544" s="11">
        <v>6.234256926952141</v>
      </c>
    </row>
    <row r="545" spans="1:4" ht="14.25" customHeight="1">
      <c r="A545" s="8">
        <v>8</v>
      </c>
      <c r="B545" s="9" t="s">
        <v>254</v>
      </c>
      <c r="C545" s="10">
        <v>105</v>
      </c>
      <c r="D545" s="11">
        <v>6.6120906801007555</v>
      </c>
    </row>
    <row r="546" spans="1:4" ht="14.25" customHeight="1">
      <c r="A546" s="8">
        <v>9</v>
      </c>
      <c r="B546" s="9" t="s">
        <v>255</v>
      </c>
      <c r="C546" s="10">
        <v>147</v>
      </c>
      <c r="D546" s="11">
        <v>9.256926952141058</v>
      </c>
    </row>
    <row r="547" spans="1:4" ht="14.25" customHeight="1">
      <c r="A547" s="8">
        <v>10</v>
      </c>
      <c r="B547" s="9" t="s">
        <v>256</v>
      </c>
      <c r="C547" s="10">
        <v>163</v>
      </c>
      <c r="D547" s="11">
        <v>10.26448362720403</v>
      </c>
    </row>
    <row r="548" spans="1:4" ht="14.25" customHeight="1">
      <c r="A548" s="8">
        <v>11</v>
      </c>
      <c r="B548" s="9" t="s">
        <v>257</v>
      </c>
      <c r="C548" s="10">
        <v>189</v>
      </c>
      <c r="D548" s="11">
        <v>11.90176322418136</v>
      </c>
    </row>
    <row r="549" spans="1:4" ht="14.25" customHeight="1">
      <c r="A549" s="8">
        <v>12</v>
      </c>
      <c r="B549" s="9" t="s">
        <v>258</v>
      </c>
      <c r="C549" s="10">
        <v>236</v>
      </c>
      <c r="D549" s="11">
        <v>14.861460957178842</v>
      </c>
    </row>
    <row r="550" spans="1:4" ht="14.25" customHeight="1">
      <c r="A550" s="8">
        <v>13</v>
      </c>
      <c r="B550" s="9" t="s">
        <v>38</v>
      </c>
      <c r="C550" s="10">
        <v>68</v>
      </c>
      <c r="D550" s="11">
        <v>4.282115869017632</v>
      </c>
    </row>
    <row r="551" spans="1:4" ht="14.25" customHeight="1" thickBot="1">
      <c r="A551" s="13"/>
      <c r="B551" s="14" t="s">
        <v>41</v>
      </c>
      <c r="C551" s="15">
        <v>1588</v>
      </c>
      <c r="D551" s="16">
        <v>100</v>
      </c>
    </row>
    <row r="552" ht="14.25" customHeight="1">
      <c r="B552" s="2"/>
    </row>
    <row r="553" spans="1:2" ht="14.25" customHeight="1">
      <c r="A553" s="85" t="s">
        <v>547</v>
      </c>
      <c r="B553" s="85"/>
    </row>
    <row r="554" spans="1:6" ht="14.25" customHeight="1" thickBot="1">
      <c r="A554" s="84" t="s">
        <v>604</v>
      </c>
      <c r="B554" s="84"/>
      <c r="C554" s="84"/>
      <c r="D554" s="84"/>
      <c r="F554" s="1" t="s">
        <v>605</v>
      </c>
    </row>
    <row r="555" spans="1:7" ht="14.25" customHeight="1">
      <c r="A555" s="3" t="s">
        <v>1</v>
      </c>
      <c r="B555" s="4" t="s">
        <v>2</v>
      </c>
      <c r="C555" s="5" t="s">
        <v>3</v>
      </c>
      <c r="D555" s="6" t="s">
        <v>4</v>
      </c>
      <c r="F555" s="53" t="s">
        <v>467</v>
      </c>
      <c r="G555" s="6" t="s">
        <v>468</v>
      </c>
    </row>
    <row r="556" spans="1:7" ht="14.25" customHeight="1">
      <c r="A556" s="8">
        <v>1</v>
      </c>
      <c r="B556" s="9" t="s">
        <v>590</v>
      </c>
      <c r="C556" s="10">
        <v>256</v>
      </c>
      <c r="D556" s="11">
        <v>16.120906801007557</v>
      </c>
      <c r="E556" s="7"/>
      <c r="F556" s="54">
        <f>SUM(F705:F707,F738:F745)</f>
        <v>492</v>
      </c>
      <c r="G556" s="55">
        <f aca="true" t="shared" si="0" ref="G556:G566">C556/F556</f>
        <v>0.5203252032520326</v>
      </c>
    </row>
    <row r="557" spans="1:7" ht="14.25" customHeight="1">
      <c r="A557" s="8">
        <v>2</v>
      </c>
      <c r="B557" s="9" t="s">
        <v>592</v>
      </c>
      <c r="C557" s="10">
        <v>175</v>
      </c>
      <c r="D557" s="11">
        <v>11.02015113350126</v>
      </c>
      <c r="F557" s="56">
        <v>294</v>
      </c>
      <c r="G557" s="57">
        <f t="shared" si="0"/>
        <v>0.5952380952380952</v>
      </c>
    </row>
    <row r="558" spans="1:7" ht="14.25" customHeight="1">
      <c r="A558" s="8">
        <v>3</v>
      </c>
      <c r="B558" s="9" t="s">
        <v>593</v>
      </c>
      <c r="C558" s="10">
        <v>80</v>
      </c>
      <c r="D558" s="11">
        <v>5.037783375314861</v>
      </c>
      <c r="F558" s="56">
        <f>SUM(F720)</f>
        <v>168</v>
      </c>
      <c r="G558" s="57">
        <f>C558/F558</f>
        <v>0.47619047619047616</v>
      </c>
    </row>
    <row r="559" spans="1:7" ht="14.25" customHeight="1">
      <c r="A559" s="8">
        <v>4</v>
      </c>
      <c r="B559" s="9" t="s">
        <v>594</v>
      </c>
      <c r="C559" s="10">
        <v>69</v>
      </c>
      <c r="D559" s="11">
        <v>4.345088161209068</v>
      </c>
      <c r="F559" s="56">
        <f>SUM(F701)</f>
        <v>146</v>
      </c>
      <c r="G559" s="57">
        <f t="shared" si="0"/>
        <v>0.4726027397260274</v>
      </c>
    </row>
    <row r="560" spans="1:7" ht="14.25" customHeight="1">
      <c r="A560" s="8">
        <v>5</v>
      </c>
      <c r="B560" s="9" t="s">
        <v>595</v>
      </c>
      <c r="C560" s="10">
        <v>272</v>
      </c>
      <c r="D560" s="11">
        <v>17.12846347607053</v>
      </c>
      <c r="F560" s="56">
        <f>SUM(F700+F699)</f>
        <v>514</v>
      </c>
      <c r="G560" s="57">
        <f t="shared" si="0"/>
        <v>0.5291828793774319</v>
      </c>
    </row>
    <row r="561" spans="1:7" ht="14.25" customHeight="1">
      <c r="A561" s="8">
        <v>6</v>
      </c>
      <c r="B561" s="9" t="s">
        <v>591</v>
      </c>
      <c r="C561" s="10">
        <v>60</v>
      </c>
      <c r="D561" s="11">
        <v>3.7783375314861463</v>
      </c>
      <c r="F561" s="58">
        <f>SUM(F702:F704,F715:F716)</f>
        <v>123</v>
      </c>
      <c r="G561" s="57">
        <f t="shared" si="0"/>
        <v>0.4878048780487805</v>
      </c>
    </row>
    <row r="562" spans="1:7" ht="14.25" customHeight="1">
      <c r="A562" s="8">
        <v>7</v>
      </c>
      <c r="B562" s="9" t="s">
        <v>596</v>
      </c>
      <c r="C562" s="10">
        <v>85</v>
      </c>
      <c r="D562" s="11">
        <v>5.352644836272041</v>
      </c>
      <c r="F562" s="56">
        <f>SUM(F711:F714,F698)</f>
        <v>167</v>
      </c>
      <c r="G562" s="57">
        <f t="shared" si="0"/>
        <v>0.5089820359281437</v>
      </c>
    </row>
    <row r="563" spans="1:7" ht="14.25" customHeight="1">
      <c r="A563" s="8">
        <v>8</v>
      </c>
      <c r="B563" s="9" t="s">
        <v>597</v>
      </c>
      <c r="C563" s="10">
        <v>129</v>
      </c>
      <c r="D563" s="11">
        <v>8.123425692695214</v>
      </c>
      <c r="F563" s="56">
        <f>SUM(F708:F710)-(53+77)</f>
        <v>240</v>
      </c>
      <c r="G563" s="57">
        <f t="shared" si="0"/>
        <v>0.5375</v>
      </c>
    </row>
    <row r="564" spans="1:7" ht="14.25" customHeight="1">
      <c r="A564" s="8">
        <v>9</v>
      </c>
      <c r="B564" s="9" t="s">
        <v>598</v>
      </c>
      <c r="C564" s="10">
        <v>23</v>
      </c>
      <c r="D564" s="11">
        <v>1.4483627204030227</v>
      </c>
      <c r="F564" s="56">
        <v>53</v>
      </c>
      <c r="G564" s="57">
        <f t="shared" si="0"/>
        <v>0.4339622641509434</v>
      </c>
    </row>
    <row r="565" spans="1:7" ht="14.25" customHeight="1">
      <c r="A565" s="8">
        <v>10</v>
      </c>
      <c r="B565" s="9" t="s">
        <v>599</v>
      </c>
      <c r="C565" s="10">
        <v>27</v>
      </c>
      <c r="D565" s="11">
        <v>1.7002518891687657</v>
      </c>
      <c r="F565" s="56">
        <v>77</v>
      </c>
      <c r="G565" s="57">
        <f t="shared" si="0"/>
        <v>0.35064935064935066</v>
      </c>
    </row>
    <row r="566" spans="1:7" ht="14.25" customHeight="1">
      <c r="A566" s="8">
        <v>11</v>
      </c>
      <c r="B566" s="9" t="s">
        <v>600</v>
      </c>
      <c r="C566" s="10">
        <v>305</v>
      </c>
      <c r="D566" s="11">
        <v>19.20654911838791</v>
      </c>
      <c r="F566" s="56">
        <f>SUM(F721:F729,F731:F737)</f>
        <v>612</v>
      </c>
      <c r="G566" s="57">
        <f t="shared" si="0"/>
        <v>0.49836601307189543</v>
      </c>
    </row>
    <row r="567" spans="1:7" ht="14.25" customHeight="1">
      <c r="A567" s="8">
        <v>12</v>
      </c>
      <c r="B567" s="9" t="s">
        <v>601</v>
      </c>
      <c r="C567" s="10">
        <v>58</v>
      </c>
      <c r="D567" s="11">
        <v>3.652392947103275</v>
      </c>
      <c r="F567" s="56">
        <f>SUM(F730,F717:F719)</f>
        <v>114</v>
      </c>
      <c r="G567" s="57">
        <f>C567/F567</f>
        <v>0.5087719298245614</v>
      </c>
    </row>
    <row r="568" spans="1:7" ht="14.25" customHeight="1">
      <c r="A568" s="8">
        <v>13</v>
      </c>
      <c r="B568" s="9" t="s">
        <v>38</v>
      </c>
      <c r="C568" s="10">
        <v>49</v>
      </c>
      <c r="D568" s="11">
        <v>3.0856423173803527</v>
      </c>
      <c r="F568" s="59">
        <v>0</v>
      </c>
      <c r="G568" s="60"/>
    </row>
    <row r="569" spans="1:7" ht="14.25" customHeight="1" thickBot="1">
      <c r="A569" s="13"/>
      <c r="B569" s="14" t="s">
        <v>41</v>
      </c>
      <c r="C569" s="15">
        <v>1588</v>
      </c>
      <c r="D569" s="16">
        <v>100</v>
      </c>
      <c r="F569" s="13">
        <f>SUM(F556:F568)</f>
        <v>3000</v>
      </c>
      <c r="G569" s="61">
        <f>C569/F569</f>
        <v>0.5293333333333333</v>
      </c>
    </row>
    <row r="570" ht="14.25" customHeight="1">
      <c r="B570" s="2"/>
    </row>
    <row r="571" spans="1:2" ht="14.25" customHeight="1">
      <c r="A571" s="85" t="s">
        <v>548</v>
      </c>
      <c r="B571" s="85"/>
    </row>
    <row r="572" spans="1:4" ht="14.25" customHeight="1" thickBot="1">
      <c r="A572" s="84" t="s">
        <v>549</v>
      </c>
      <c r="B572" s="84"/>
      <c r="C572" s="84"/>
      <c r="D572" s="84"/>
    </row>
    <row r="573" spans="1:7" ht="14.25" customHeight="1">
      <c r="A573" s="3" t="s">
        <v>1</v>
      </c>
      <c r="B573" s="4" t="s">
        <v>2</v>
      </c>
      <c r="C573" s="5" t="s">
        <v>3</v>
      </c>
      <c r="D573" s="6" t="s">
        <v>4</v>
      </c>
      <c r="F573" s="7"/>
      <c r="G573" s="7"/>
    </row>
    <row r="574" spans="1:5" ht="14.25" customHeight="1">
      <c r="A574" s="8">
        <v>1</v>
      </c>
      <c r="B574" s="9" t="s">
        <v>259</v>
      </c>
      <c r="C574" s="10">
        <v>124</v>
      </c>
      <c r="D574" s="11">
        <v>7.8085642317380355</v>
      </c>
      <c r="E574" s="7"/>
    </row>
    <row r="575" spans="1:4" ht="14.25" customHeight="1">
      <c r="A575" s="8">
        <v>2</v>
      </c>
      <c r="B575" s="9" t="s">
        <v>260</v>
      </c>
      <c r="C575" s="10">
        <v>425</v>
      </c>
      <c r="D575" s="11">
        <v>26.7632241813602</v>
      </c>
    </row>
    <row r="576" spans="1:4" ht="14.25" customHeight="1">
      <c r="A576" s="8">
        <v>3</v>
      </c>
      <c r="B576" s="9" t="s">
        <v>261</v>
      </c>
      <c r="C576" s="10">
        <v>795</v>
      </c>
      <c r="D576" s="11">
        <v>50.06297229219144</v>
      </c>
    </row>
    <row r="577" spans="1:4" ht="14.25" customHeight="1">
      <c r="A577" s="8">
        <v>4</v>
      </c>
      <c r="B577" s="9" t="s">
        <v>262</v>
      </c>
      <c r="C577" s="10">
        <v>135</v>
      </c>
      <c r="D577" s="11">
        <v>8.501259445843829</v>
      </c>
    </row>
    <row r="578" spans="1:4" ht="14.25" customHeight="1">
      <c r="A578" s="8">
        <v>5</v>
      </c>
      <c r="B578" s="9" t="s">
        <v>36</v>
      </c>
      <c r="C578" s="10">
        <v>63</v>
      </c>
      <c r="D578" s="11">
        <v>3.9672544080604535</v>
      </c>
    </row>
    <row r="579" spans="1:4" ht="14.25" customHeight="1">
      <c r="A579" s="8">
        <v>6</v>
      </c>
      <c r="B579" s="9" t="s">
        <v>38</v>
      </c>
      <c r="C579" s="10">
        <v>46</v>
      </c>
      <c r="D579" s="11">
        <v>2.8967254408060454</v>
      </c>
    </row>
    <row r="580" spans="1:4" ht="14.25" customHeight="1" thickBot="1">
      <c r="A580" s="13"/>
      <c r="B580" s="14" t="s">
        <v>41</v>
      </c>
      <c r="C580" s="15">
        <v>1588</v>
      </c>
      <c r="D580" s="16">
        <v>100</v>
      </c>
    </row>
    <row r="582" spans="1:2" ht="14.25" customHeight="1">
      <c r="A582" s="85" t="s">
        <v>550</v>
      </c>
      <c r="B582" s="85"/>
    </row>
    <row r="583" spans="1:4" ht="14.25" customHeight="1" thickBot="1">
      <c r="A583" s="84" t="s">
        <v>551</v>
      </c>
      <c r="B583" s="84"/>
      <c r="C583" s="84"/>
      <c r="D583" s="84"/>
    </row>
    <row r="584" spans="1:7" ht="14.25" customHeight="1">
      <c r="A584" s="3" t="s">
        <v>1</v>
      </c>
      <c r="B584" s="4" t="s">
        <v>2</v>
      </c>
      <c r="C584" s="5" t="s">
        <v>3</v>
      </c>
      <c r="D584" s="6" t="s">
        <v>4</v>
      </c>
      <c r="F584" s="7"/>
      <c r="G584" s="7"/>
    </row>
    <row r="585" spans="1:5" ht="14.25" customHeight="1">
      <c r="A585" s="8">
        <v>1</v>
      </c>
      <c r="B585" s="9" t="s">
        <v>263</v>
      </c>
      <c r="C585" s="10">
        <v>166</v>
      </c>
      <c r="D585" s="11">
        <v>11.706629055007053</v>
      </c>
      <c r="E585" s="7"/>
    </row>
    <row r="586" spans="1:4" ht="14.25" customHeight="1">
      <c r="A586" s="8">
        <v>2</v>
      </c>
      <c r="B586" s="9" t="s">
        <v>264</v>
      </c>
      <c r="C586" s="10">
        <v>213</v>
      </c>
      <c r="D586" s="11">
        <v>15.021156558533145</v>
      </c>
    </row>
    <row r="587" spans="1:4" ht="14.25" customHeight="1">
      <c r="A587" s="8">
        <v>3</v>
      </c>
      <c r="B587" s="9" t="s">
        <v>265</v>
      </c>
      <c r="C587" s="10">
        <v>195</v>
      </c>
      <c r="D587" s="11">
        <v>13.75176304654443</v>
      </c>
    </row>
    <row r="588" spans="1:4" ht="14.25" customHeight="1">
      <c r="A588" s="8">
        <v>4</v>
      </c>
      <c r="B588" s="9" t="s">
        <v>266</v>
      </c>
      <c r="C588" s="10">
        <v>457</v>
      </c>
      <c r="D588" s="11">
        <v>32.228490832157966</v>
      </c>
    </row>
    <row r="589" spans="1:4" ht="14.25" customHeight="1">
      <c r="A589" s="8">
        <v>5</v>
      </c>
      <c r="B589" s="9" t="s">
        <v>267</v>
      </c>
      <c r="C589" s="10">
        <v>91</v>
      </c>
      <c r="D589" s="11">
        <v>6.417489421720734</v>
      </c>
    </row>
    <row r="590" spans="1:4" ht="14.25" customHeight="1">
      <c r="A590" s="8">
        <v>6</v>
      </c>
      <c r="B590" s="9" t="s">
        <v>268</v>
      </c>
      <c r="C590" s="10">
        <v>357</v>
      </c>
      <c r="D590" s="11">
        <v>25.176304654442877</v>
      </c>
    </row>
    <row r="591" spans="1:4" ht="14.25" customHeight="1">
      <c r="A591" s="8">
        <v>7</v>
      </c>
      <c r="B591" s="9" t="s">
        <v>38</v>
      </c>
      <c r="C591" s="10">
        <v>199</v>
      </c>
      <c r="D591" s="11">
        <v>14.033850493653032</v>
      </c>
    </row>
    <row r="592" spans="1:7" ht="14.25" customHeight="1">
      <c r="A592" s="8"/>
      <c r="B592" s="9" t="s">
        <v>68</v>
      </c>
      <c r="C592" s="10">
        <v>170</v>
      </c>
      <c r="D592" s="11"/>
      <c r="F592" s="12" t="s">
        <v>39</v>
      </c>
      <c r="G592" s="12" t="s">
        <v>40</v>
      </c>
    </row>
    <row r="593" spans="1:7" ht="14.25" customHeight="1" thickBot="1">
      <c r="A593" s="13"/>
      <c r="B593" s="14" t="s">
        <v>41</v>
      </c>
      <c r="C593" s="15">
        <v>1418</v>
      </c>
      <c r="D593" s="16">
        <v>100</v>
      </c>
      <c r="F593" s="17">
        <v>1678</v>
      </c>
      <c r="G593" s="18">
        <v>118.33568406205924</v>
      </c>
    </row>
    <row r="594" ht="14.25" customHeight="1">
      <c r="B594" s="2"/>
    </row>
    <row r="595" spans="1:2" ht="14.25" customHeight="1">
      <c r="A595" s="85" t="s">
        <v>552</v>
      </c>
      <c r="B595" s="85"/>
    </row>
    <row r="596" spans="1:4" ht="14.25" customHeight="1" thickBot="1">
      <c r="A596" s="84" t="s">
        <v>553</v>
      </c>
      <c r="B596" s="84"/>
      <c r="C596" s="84"/>
      <c r="D596" s="84"/>
    </row>
    <row r="597" spans="1:4" ht="14.25" customHeight="1">
      <c r="A597" s="3" t="s">
        <v>1</v>
      </c>
      <c r="B597" s="4" t="s">
        <v>2</v>
      </c>
      <c r="C597" s="5" t="s">
        <v>3</v>
      </c>
      <c r="D597" s="6" t="s">
        <v>4</v>
      </c>
    </row>
    <row r="598" spans="1:7" ht="14.25" customHeight="1">
      <c r="A598" s="8">
        <v>1</v>
      </c>
      <c r="B598" s="9" t="s">
        <v>269</v>
      </c>
      <c r="C598" s="10">
        <v>1030</v>
      </c>
      <c r="D598" s="11">
        <v>64.86146095717883</v>
      </c>
      <c r="E598" s="7"/>
      <c r="F598" s="7"/>
      <c r="G598" s="7"/>
    </row>
    <row r="599" spans="1:4" ht="14.25" customHeight="1">
      <c r="A599" s="8">
        <v>2</v>
      </c>
      <c r="B599" s="9" t="s">
        <v>270</v>
      </c>
      <c r="C599" s="10">
        <v>209</v>
      </c>
      <c r="D599" s="11">
        <v>13.161209068010075</v>
      </c>
    </row>
    <row r="600" spans="1:4" ht="14.25" customHeight="1">
      <c r="A600" s="8">
        <v>3</v>
      </c>
      <c r="B600" s="9" t="s">
        <v>271</v>
      </c>
      <c r="C600" s="10">
        <v>59</v>
      </c>
      <c r="D600" s="11">
        <v>3.7153652392947105</v>
      </c>
    </row>
    <row r="601" spans="1:4" ht="14.25" customHeight="1">
      <c r="A601" s="8">
        <v>4</v>
      </c>
      <c r="B601" s="9" t="s">
        <v>272</v>
      </c>
      <c r="C601" s="10">
        <v>18</v>
      </c>
      <c r="D601" s="11">
        <v>1.1335012594458438</v>
      </c>
    </row>
    <row r="602" spans="1:4" ht="14.25" customHeight="1">
      <c r="A602" s="8">
        <v>5</v>
      </c>
      <c r="B602" s="9" t="s">
        <v>273</v>
      </c>
      <c r="C602" s="10">
        <v>201</v>
      </c>
      <c r="D602" s="11">
        <v>12.65743073047859</v>
      </c>
    </row>
    <row r="603" spans="1:4" ht="14.25" customHeight="1">
      <c r="A603" s="8">
        <v>6</v>
      </c>
      <c r="B603" s="9" t="s">
        <v>274</v>
      </c>
      <c r="C603" s="10">
        <v>6</v>
      </c>
      <c r="D603" s="11">
        <v>0.3778337531486146</v>
      </c>
    </row>
    <row r="604" spans="1:4" ht="14.25" customHeight="1">
      <c r="A604" s="8">
        <v>7</v>
      </c>
      <c r="B604" s="9" t="s">
        <v>275</v>
      </c>
      <c r="C604" s="10">
        <v>11</v>
      </c>
      <c r="D604" s="11">
        <v>0.6926952141057935</v>
      </c>
    </row>
    <row r="605" spans="1:4" ht="14.25" customHeight="1">
      <c r="A605" s="8">
        <v>8</v>
      </c>
      <c r="B605" s="9" t="s">
        <v>276</v>
      </c>
      <c r="C605" s="10">
        <v>4</v>
      </c>
      <c r="D605" s="11">
        <v>0.2518891687657431</v>
      </c>
    </row>
    <row r="606" spans="1:4" ht="14.25" customHeight="1">
      <c r="A606" s="8">
        <v>9</v>
      </c>
      <c r="B606" s="9" t="s">
        <v>36</v>
      </c>
      <c r="C606" s="10">
        <v>8</v>
      </c>
      <c r="D606" s="11">
        <v>0.5037783375314862</v>
      </c>
    </row>
    <row r="607" spans="1:4" ht="14.25" customHeight="1">
      <c r="A607" s="8">
        <v>10</v>
      </c>
      <c r="B607" s="9" t="s">
        <v>38</v>
      </c>
      <c r="C607" s="10">
        <v>42</v>
      </c>
      <c r="D607" s="11">
        <v>2.6448362720403025</v>
      </c>
    </row>
    <row r="608" spans="1:4" ht="14.25" customHeight="1" thickBot="1">
      <c r="A608" s="13"/>
      <c r="B608" s="14" t="s">
        <v>41</v>
      </c>
      <c r="C608" s="15">
        <v>1588</v>
      </c>
      <c r="D608" s="16">
        <v>100</v>
      </c>
    </row>
    <row r="609" ht="14.25" customHeight="1">
      <c r="B609" s="2"/>
    </row>
    <row r="610" spans="1:2" ht="14.25" customHeight="1">
      <c r="A610" s="85" t="s">
        <v>556</v>
      </c>
      <c r="B610" s="85"/>
    </row>
    <row r="611" spans="1:4" ht="14.25" customHeight="1" thickBot="1">
      <c r="A611" s="84" t="s">
        <v>555</v>
      </c>
      <c r="B611" s="84"/>
      <c r="C611" s="84"/>
      <c r="D611" s="84"/>
    </row>
    <row r="612" spans="1:4" ht="14.25" customHeight="1">
      <c r="A612" s="3" t="s">
        <v>1</v>
      </c>
      <c r="B612" s="4" t="s">
        <v>2</v>
      </c>
      <c r="C612" s="5" t="s">
        <v>3</v>
      </c>
      <c r="D612" s="6" t="s">
        <v>4</v>
      </c>
    </row>
    <row r="613" spans="1:7" ht="14.25" customHeight="1">
      <c r="A613" s="8">
        <v>1</v>
      </c>
      <c r="B613" s="9" t="s">
        <v>277</v>
      </c>
      <c r="C613" s="10">
        <v>234</v>
      </c>
      <c r="D613" s="11">
        <v>14.73551637279597</v>
      </c>
      <c r="E613" s="7"/>
      <c r="F613" s="7"/>
      <c r="G613" s="7"/>
    </row>
    <row r="614" spans="1:4" ht="14.25" customHeight="1">
      <c r="A614" s="8">
        <v>2</v>
      </c>
      <c r="B614" s="9" t="s">
        <v>278</v>
      </c>
      <c r="C614" s="10">
        <v>193</v>
      </c>
      <c r="D614" s="11">
        <v>12.153652392947103</v>
      </c>
    </row>
    <row r="615" spans="1:4" ht="14.25" customHeight="1">
      <c r="A615" s="8">
        <v>3</v>
      </c>
      <c r="B615" s="9" t="s">
        <v>279</v>
      </c>
      <c r="C615" s="10">
        <v>179</v>
      </c>
      <c r="D615" s="11">
        <v>11.272040302267003</v>
      </c>
    </row>
    <row r="616" spans="1:4" ht="14.25" customHeight="1">
      <c r="A616" s="8">
        <v>4</v>
      </c>
      <c r="B616" s="9" t="s">
        <v>280</v>
      </c>
      <c r="C616" s="10">
        <v>183</v>
      </c>
      <c r="D616" s="11">
        <v>11.523929471032746</v>
      </c>
    </row>
    <row r="617" spans="1:4" ht="14.25" customHeight="1">
      <c r="A617" s="8">
        <v>5</v>
      </c>
      <c r="B617" s="9" t="s">
        <v>281</v>
      </c>
      <c r="C617" s="10">
        <v>139</v>
      </c>
      <c r="D617" s="11">
        <v>8.753148614609572</v>
      </c>
    </row>
    <row r="618" spans="1:4" ht="14.25" customHeight="1">
      <c r="A618" s="8">
        <v>6</v>
      </c>
      <c r="B618" s="9" t="s">
        <v>282</v>
      </c>
      <c r="C618" s="10">
        <v>144</v>
      </c>
      <c r="D618" s="11">
        <v>9.06801007556675</v>
      </c>
    </row>
    <row r="619" spans="1:4" ht="14.25" customHeight="1">
      <c r="A619" s="8">
        <v>7</v>
      </c>
      <c r="B619" s="9" t="s">
        <v>283</v>
      </c>
      <c r="C619" s="10">
        <v>483</v>
      </c>
      <c r="D619" s="11">
        <v>30.415617128463477</v>
      </c>
    </row>
    <row r="620" spans="1:4" ht="14.25" customHeight="1">
      <c r="A620" s="8">
        <v>8</v>
      </c>
      <c r="B620" s="9" t="s">
        <v>38</v>
      </c>
      <c r="C620" s="10">
        <v>33</v>
      </c>
      <c r="D620" s="11">
        <v>2.0780856423173804</v>
      </c>
    </row>
    <row r="621" spans="1:4" ht="14.25" customHeight="1" thickBot="1">
      <c r="A621" s="13"/>
      <c r="B621" s="14" t="s">
        <v>41</v>
      </c>
      <c r="C621" s="15">
        <v>1588</v>
      </c>
      <c r="D621" s="16">
        <v>100</v>
      </c>
    </row>
    <row r="622" ht="14.25" customHeight="1">
      <c r="B622" s="2"/>
    </row>
    <row r="623" spans="1:2" ht="14.25" customHeight="1">
      <c r="A623" s="85" t="s">
        <v>554</v>
      </c>
      <c r="B623" s="85"/>
    </row>
    <row r="624" spans="1:4" ht="14.25" customHeight="1" thickBot="1">
      <c r="A624" s="84" t="s">
        <v>557</v>
      </c>
      <c r="B624" s="84"/>
      <c r="C624" s="84"/>
      <c r="D624" s="84"/>
    </row>
    <row r="625" spans="1:4" ht="14.25" customHeight="1">
      <c r="A625" s="3" t="s">
        <v>1</v>
      </c>
      <c r="B625" s="4" t="s">
        <v>2</v>
      </c>
      <c r="C625" s="5" t="s">
        <v>3</v>
      </c>
      <c r="D625" s="6" t="s">
        <v>4</v>
      </c>
    </row>
    <row r="626" spans="1:7" ht="14.25" customHeight="1">
      <c r="A626" s="8">
        <v>1</v>
      </c>
      <c r="B626" s="9" t="s">
        <v>284</v>
      </c>
      <c r="C626" s="10">
        <v>130</v>
      </c>
      <c r="D626" s="11">
        <v>8.18639798488665</v>
      </c>
      <c r="E626" s="7"/>
      <c r="F626" s="7"/>
      <c r="G626" s="7"/>
    </row>
    <row r="627" spans="1:4" ht="14.25" customHeight="1">
      <c r="A627" s="8">
        <v>2</v>
      </c>
      <c r="B627" s="9" t="s">
        <v>285</v>
      </c>
      <c r="C627" s="10">
        <v>127</v>
      </c>
      <c r="D627" s="11">
        <v>7.997481108312343</v>
      </c>
    </row>
    <row r="628" spans="1:4" ht="14.25" customHeight="1">
      <c r="A628" s="8">
        <v>3</v>
      </c>
      <c r="B628" s="9" t="s">
        <v>286</v>
      </c>
      <c r="C628" s="10">
        <v>174</v>
      </c>
      <c r="D628" s="11">
        <v>10.957178841309824</v>
      </c>
    </row>
    <row r="629" spans="1:4" ht="14.25" customHeight="1">
      <c r="A629" s="8">
        <v>4</v>
      </c>
      <c r="B629" s="9" t="s">
        <v>287</v>
      </c>
      <c r="C629" s="10">
        <v>235</v>
      </c>
      <c r="D629" s="11">
        <v>14.798488664987406</v>
      </c>
    </row>
    <row r="630" spans="1:4" ht="14.25" customHeight="1">
      <c r="A630" s="8">
        <v>5</v>
      </c>
      <c r="B630" s="9" t="s">
        <v>288</v>
      </c>
      <c r="C630" s="10">
        <v>329</v>
      </c>
      <c r="D630" s="11">
        <v>20.717884130982366</v>
      </c>
    </row>
    <row r="631" spans="1:4" ht="14.25" customHeight="1">
      <c r="A631" s="8">
        <v>6</v>
      </c>
      <c r="B631" s="9" t="s">
        <v>289</v>
      </c>
      <c r="C631" s="10">
        <v>34</v>
      </c>
      <c r="D631" s="11">
        <v>2.141057934508816</v>
      </c>
    </row>
    <row r="632" spans="1:4" ht="14.25" customHeight="1">
      <c r="A632" s="8">
        <v>7</v>
      </c>
      <c r="B632" s="9" t="s">
        <v>290</v>
      </c>
      <c r="C632" s="10">
        <v>9</v>
      </c>
      <c r="D632" s="11">
        <v>0.5667506297229219</v>
      </c>
    </row>
    <row r="633" spans="1:4" ht="14.25" customHeight="1">
      <c r="A633" s="8">
        <v>8</v>
      </c>
      <c r="B633" s="9" t="s">
        <v>291</v>
      </c>
      <c r="C633" s="10">
        <v>15</v>
      </c>
      <c r="D633" s="11">
        <v>0.9445843828715366</v>
      </c>
    </row>
    <row r="634" spans="1:4" ht="14.25" customHeight="1">
      <c r="A634" s="8">
        <v>9</v>
      </c>
      <c r="B634" s="9" t="s">
        <v>292</v>
      </c>
      <c r="C634" s="10">
        <v>80</v>
      </c>
      <c r="D634" s="11">
        <v>5.037783375314861</v>
      </c>
    </row>
    <row r="635" spans="1:4" ht="14.25" customHeight="1">
      <c r="A635" s="8">
        <v>10</v>
      </c>
      <c r="B635" s="9" t="s">
        <v>293</v>
      </c>
      <c r="C635" s="10">
        <v>48</v>
      </c>
      <c r="D635" s="11">
        <v>3.022670025188917</v>
      </c>
    </row>
    <row r="636" spans="1:4" ht="14.25" customHeight="1">
      <c r="A636" s="8">
        <v>11</v>
      </c>
      <c r="B636" s="9" t="s">
        <v>294</v>
      </c>
      <c r="C636" s="10">
        <v>55</v>
      </c>
      <c r="D636" s="11">
        <v>3.463476070528967</v>
      </c>
    </row>
    <row r="637" spans="1:4" ht="14.25" customHeight="1">
      <c r="A637" s="8">
        <v>12</v>
      </c>
      <c r="B637" s="9" t="s">
        <v>36</v>
      </c>
      <c r="C637" s="10">
        <v>249</v>
      </c>
      <c r="D637" s="11">
        <v>15.680100755667507</v>
      </c>
    </row>
    <row r="638" spans="1:4" ht="14.25" customHeight="1">
      <c r="A638" s="8">
        <v>13</v>
      </c>
      <c r="B638" s="9" t="s">
        <v>38</v>
      </c>
      <c r="C638" s="10">
        <v>103</v>
      </c>
      <c r="D638" s="11">
        <v>6.486146095717884</v>
      </c>
    </row>
    <row r="639" spans="1:4" ht="14.25" customHeight="1" thickBot="1">
      <c r="A639" s="13"/>
      <c r="B639" s="14" t="s">
        <v>41</v>
      </c>
      <c r="C639" s="15">
        <v>1588</v>
      </c>
      <c r="D639" s="16">
        <v>100</v>
      </c>
    </row>
    <row r="640" ht="14.25" customHeight="1">
      <c r="B640" s="2"/>
    </row>
    <row r="641" spans="1:2" ht="14.25" customHeight="1">
      <c r="A641" s="85" t="s">
        <v>558</v>
      </c>
      <c r="B641" s="85"/>
    </row>
    <row r="642" spans="1:4" ht="14.25" customHeight="1" thickBot="1">
      <c r="A642" s="84" t="s">
        <v>559</v>
      </c>
      <c r="B642" s="84"/>
      <c r="C642" s="84"/>
      <c r="D642" s="84"/>
    </row>
    <row r="643" spans="1:4" ht="14.25" customHeight="1">
      <c r="A643" s="3" t="s">
        <v>1</v>
      </c>
      <c r="B643" s="4" t="s">
        <v>2</v>
      </c>
      <c r="C643" s="5" t="s">
        <v>3</v>
      </c>
      <c r="D643" s="6" t="s">
        <v>4</v>
      </c>
    </row>
    <row r="644" spans="1:7" ht="14.25" customHeight="1">
      <c r="A644" s="8">
        <v>1</v>
      </c>
      <c r="B644" s="9" t="s">
        <v>295</v>
      </c>
      <c r="C644" s="10">
        <v>83</v>
      </c>
      <c r="D644" s="11">
        <v>5.226700251889169</v>
      </c>
      <c r="E644" s="7"/>
      <c r="F644" s="7"/>
      <c r="G644" s="7"/>
    </row>
    <row r="645" spans="1:4" ht="14.25" customHeight="1">
      <c r="A645" s="8">
        <v>2</v>
      </c>
      <c r="B645" s="9" t="s">
        <v>296</v>
      </c>
      <c r="C645" s="10">
        <v>427</v>
      </c>
      <c r="D645" s="11">
        <v>26.889168765743072</v>
      </c>
    </row>
    <row r="646" spans="1:4" ht="14.25" customHeight="1">
      <c r="A646" s="8">
        <v>3</v>
      </c>
      <c r="B646" s="9" t="s">
        <v>297</v>
      </c>
      <c r="C646" s="10">
        <v>74</v>
      </c>
      <c r="D646" s="11">
        <v>4.659949622166247</v>
      </c>
    </row>
    <row r="647" spans="1:4" ht="14.25" customHeight="1">
      <c r="A647" s="8">
        <v>4</v>
      </c>
      <c r="B647" s="9" t="s">
        <v>298</v>
      </c>
      <c r="C647" s="10">
        <v>207</v>
      </c>
      <c r="D647" s="11">
        <v>13.035264483627204</v>
      </c>
    </row>
    <row r="648" spans="1:4" ht="14.25" customHeight="1">
      <c r="A648" s="8">
        <v>5</v>
      </c>
      <c r="B648" s="9" t="s">
        <v>299</v>
      </c>
      <c r="C648" s="10">
        <v>354</v>
      </c>
      <c r="D648" s="11">
        <v>22.292191435768263</v>
      </c>
    </row>
    <row r="649" spans="1:4" ht="14.25" customHeight="1">
      <c r="A649" s="8">
        <v>6</v>
      </c>
      <c r="B649" s="9" t="s">
        <v>300</v>
      </c>
      <c r="C649" s="10">
        <v>24</v>
      </c>
      <c r="D649" s="11">
        <v>1.5113350125944585</v>
      </c>
    </row>
    <row r="650" spans="1:4" ht="14.25" customHeight="1">
      <c r="A650" s="8">
        <v>7</v>
      </c>
      <c r="B650" s="9" t="s">
        <v>301</v>
      </c>
      <c r="C650" s="10">
        <v>285</v>
      </c>
      <c r="D650" s="11">
        <v>17.947103274559193</v>
      </c>
    </row>
    <row r="651" spans="1:4" ht="14.25" customHeight="1">
      <c r="A651" s="8">
        <v>8</v>
      </c>
      <c r="B651" s="9" t="s">
        <v>36</v>
      </c>
      <c r="C651" s="10">
        <v>80</v>
      </c>
      <c r="D651" s="11">
        <v>5.037783375314861</v>
      </c>
    </row>
    <row r="652" spans="1:4" ht="14.25" customHeight="1">
      <c r="A652" s="8">
        <v>9</v>
      </c>
      <c r="B652" s="9" t="s">
        <v>38</v>
      </c>
      <c r="C652" s="10">
        <v>54</v>
      </c>
      <c r="D652" s="11">
        <v>3.4005037783375314</v>
      </c>
    </row>
    <row r="653" spans="1:4" ht="14.25" customHeight="1" thickBot="1">
      <c r="A653" s="13"/>
      <c r="B653" s="14" t="s">
        <v>41</v>
      </c>
      <c r="C653" s="15">
        <v>1588</v>
      </c>
      <c r="D653" s="16">
        <v>100</v>
      </c>
    </row>
    <row r="655" spans="1:2" ht="14.25" customHeight="1">
      <c r="A655" s="85" t="s">
        <v>560</v>
      </c>
      <c r="B655" s="85"/>
    </row>
    <row r="656" spans="1:4" ht="14.25" customHeight="1" thickBot="1">
      <c r="A656" s="84" t="s">
        <v>561</v>
      </c>
      <c r="B656" s="84"/>
      <c r="C656" s="84"/>
      <c r="D656" s="84"/>
    </row>
    <row r="657" spans="1:4" ht="14.25" customHeight="1">
      <c r="A657" s="3" t="s">
        <v>1</v>
      </c>
      <c r="B657" s="4" t="s">
        <v>2</v>
      </c>
      <c r="C657" s="5" t="s">
        <v>3</v>
      </c>
      <c r="D657" s="6" t="s">
        <v>4</v>
      </c>
    </row>
    <row r="658" spans="1:7" ht="14.25" customHeight="1">
      <c r="A658" s="8">
        <v>1</v>
      </c>
      <c r="B658" s="9" t="s">
        <v>302</v>
      </c>
      <c r="C658" s="10">
        <v>1339</v>
      </c>
      <c r="D658" s="11">
        <v>84.31989924433249</v>
      </c>
      <c r="E658" s="7"/>
      <c r="F658" s="7"/>
      <c r="G658" s="7"/>
    </row>
    <row r="659" spans="1:4" ht="14.25" customHeight="1">
      <c r="A659" s="8">
        <v>2</v>
      </c>
      <c r="B659" s="9" t="s">
        <v>303</v>
      </c>
      <c r="C659" s="10">
        <v>187</v>
      </c>
      <c r="D659" s="11">
        <v>11.775818639798489</v>
      </c>
    </row>
    <row r="660" spans="1:4" ht="14.25" customHeight="1">
      <c r="A660" s="8">
        <v>3</v>
      </c>
      <c r="B660" s="9" t="s">
        <v>38</v>
      </c>
      <c r="C660" s="10">
        <v>62</v>
      </c>
      <c r="D660" s="11">
        <v>3.9042821158690177</v>
      </c>
    </row>
    <row r="661" spans="1:4" ht="14.25" customHeight="1" thickBot="1">
      <c r="A661" s="13"/>
      <c r="B661" s="14" t="s">
        <v>41</v>
      </c>
      <c r="C661" s="15">
        <v>1588</v>
      </c>
      <c r="D661" s="16">
        <v>100</v>
      </c>
    </row>
    <row r="662" ht="14.25" customHeight="1">
      <c r="B662" s="2"/>
    </row>
    <row r="663" spans="1:2" ht="14.25" customHeight="1">
      <c r="A663" s="85" t="s">
        <v>585</v>
      </c>
      <c r="B663" s="85"/>
    </row>
    <row r="664" spans="1:4" ht="14.25" customHeight="1" thickBot="1">
      <c r="A664" s="84" t="s">
        <v>562</v>
      </c>
      <c r="B664" s="84"/>
      <c r="C664" s="84"/>
      <c r="D664" s="84"/>
    </row>
    <row r="665" spans="1:4" ht="14.25" customHeight="1">
      <c r="A665" s="3" t="s">
        <v>1</v>
      </c>
      <c r="B665" s="4" t="s">
        <v>2</v>
      </c>
      <c r="C665" s="5" t="s">
        <v>3</v>
      </c>
      <c r="D665" s="6" t="s">
        <v>4</v>
      </c>
    </row>
    <row r="666" spans="1:7" ht="14.25" customHeight="1">
      <c r="A666" s="8">
        <v>1</v>
      </c>
      <c r="B666" s="9" t="s">
        <v>304</v>
      </c>
      <c r="C666" s="10">
        <v>119</v>
      </c>
      <c r="D666" s="11">
        <v>7.493702770780857</v>
      </c>
      <c r="E666" s="7"/>
      <c r="F666" s="7"/>
      <c r="G666" s="7"/>
    </row>
    <row r="667" spans="1:4" ht="14.25" customHeight="1">
      <c r="A667" s="8">
        <v>2</v>
      </c>
      <c r="B667" s="9" t="s">
        <v>305</v>
      </c>
      <c r="C667" s="10">
        <v>184</v>
      </c>
      <c r="D667" s="11">
        <v>11.586901763224182</v>
      </c>
    </row>
    <row r="668" spans="1:4" ht="14.25" customHeight="1">
      <c r="A668" s="8">
        <v>3</v>
      </c>
      <c r="B668" s="9" t="s">
        <v>306</v>
      </c>
      <c r="C668" s="10">
        <v>278</v>
      </c>
      <c r="D668" s="11">
        <v>17.506297229219143</v>
      </c>
    </row>
    <row r="669" spans="1:4" ht="14.25" customHeight="1">
      <c r="A669" s="8">
        <v>4</v>
      </c>
      <c r="B669" s="9" t="s">
        <v>307</v>
      </c>
      <c r="C669" s="10">
        <v>204</v>
      </c>
      <c r="D669" s="11">
        <v>12.846347607052897</v>
      </c>
    </row>
    <row r="670" spans="1:4" ht="14.25" customHeight="1">
      <c r="A670" s="8">
        <v>5</v>
      </c>
      <c r="B670" s="9" t="s">
        <v>308</v>
      </c>
      <c r="C670" s="10">
        <v>310</v>
      </c>
      <c r="D670" s="11">
        <v>19.521410579345087</v>
      </c>
    </row>
    <row r="671" spans="1:4" ht="14.25" customHeight="1">
      <c r="A671" s="8">
        <v>6</v>
      </c>
      <c r="B671" s="9" t="s">
        <v>309</v>
      </c>
      <c r="C671" s="10">
        <v>425</v>
      </c>
      <c r="D671" s="11">
        <v>26.7632241813602</v>
      </c>
    </row>
    <row r="672" spans="1:4" ht="14.25" customHeight="1">
      <c r="A672" s="8">
        <v>7</v>
      </c>
      <c r="B672" s="9" t="s">
        <v>38</v>
      </c>
      <c r="C672" s="10">
        <v>68</v>
      </c>
      <c r="D672" s="11">
        <v>4.282115869017632</v>
      </c>
    </row>
    <row r="673" spans="1:4" ht="14.25" customHeight="1" thickBot="1">
      <c r="A673" s="13"/>
      <c r="B673" s="14" t="s">
        <v>41</v>
      </c>
      <c r="C673" s="15">
        <v>1588</v>
      </c>
      <c r="D673" s="16">
        <v>100</v>
      </c>
    </row>
    <row r="674" ht="14.25" customHeight="1">
      <c r="B674" s="2"/>
    </row>
    <row r="675" spans="1:2" ht="14.25" customHeight="1">
      <c r="A675" s="85" t="s">
        <v>586</v>
      </c>
      <c r="B675" s="85"/>
    </row>
    <row r="676" spans="1:4" ht="14.25" customHeight="1" thickBot="1">
      <c r="A676" s="84" t="s">
        <v>563</v>
      </c>
      <c r="B676" s="84"/>
      <c r="C676" s="84"/>
      <c r="D676" s="84"/>
    </row>
    <row r="677" spans="1:4" ht="14.25" customHeight="1">
      <c r="A677" s="3" t="s">
        <v>1</v>
      </c>
      <c r="B677" s="4" t="s">
        <v>2</v>
      </c>
      <c r="C677" s="5" t="s">
        <v>3</v>
      </c>
      <c r="D677" s="6" t="s">
        <v>4</v>
      </c>
    </row>
    <row r="678" spans="1:7" ht="14.25" customHeight="1">
      <c r="A678" s="8">
        <v>1</v>
      </c>
      <c r="B678" s="9" t="s">
        <v>310</v>
      </c>
      <c r="C678" s="10">
        <v>303</v>
      </c>
      <c r="D678" s="11">
        <v>19.080604534005037</v>
      </c>
      <c r="E678" s="7"/>
      <c r="F678" s="7"/>
      <c r="G678" s="7"/>
    </row>
    <row r="679" spans="1:4" ht="14.25" customHeight="1">
      <c r="A679" s="8">
        <v>2</v>
      </c>
      <c r="B679" s="9" t="s">
        <v>311</v>
      </c>
      <c r="C679" s="10">
        <v>482</v>
      </c>
      <c r="D679" s="11">
        <v>30.35264483627204</v>
      </c>
    </row>
    <row r="680" spans="1:4" ht="14.25" customHeight="1">
      <c r="A680" s="8">
        <v>3</v>
      </c>
      <c r="B680" s="9" t="s">
        <v>312</v>
      </c>
      <c r="C680" s="10">
        <v>735</v>
      </c>
      <c r="D680" s="11">
        <v>46.28463476070529</v>
      </c>
    </row>
    <row r="681" spans="1:4" ht="14.25" customHeight="1">
      <c r="A681" s="8">
        <v>4</v>
      </c>
      <c r="B681" s="9" t="s">
        <v>38</v>
      </c>
      <c r="C681" s="10">
        <v>68</v>
      </c>
      <c r="D681" s="11">
        <v>4.282115869017632</v>
      </c>
    </row>
    <row r="682" spans="1:4" ht="14.25" customHeight="1" thickBot="1">
      <c r="A682" s="13"/>
      <c r="B682" s="14" t="s">
        <v>41</v>
      </c>
      <c r="C682" s="15">
        <v>1588</v>
      </c>
      <c r="D682" s="16">
        <v>100</v>
      </c>
    </row>
    <row r="683" ht="14.25" customHeight="1">
      <c r="B683" s="2"/>
    </row>
    <row r="684" spans="1:2" ht="14.25" customHeight="1">
      <c r="A684" s="85" t="s">
        <v>586</v>
      </c>
      <c r="B684" s="85"/>
    </row>
    <row r="685" spans="1:4" ht="14.25" customHeight="1" thickBot="1">
      <c r="A685" s="84" t="s">
        <v>564</v>
      </c>
      <c r="B685" s="84"/>
      <c r="C685" s="84"/>
      <c r="D685" s="84"/>
    </row>
    <row r="686" spans="1:4" ht="14.25" customHeight="1">
      <c r="A686" s="3" t="s">
        <v>1</v>
      </c>
      <c r="B686" s="4" t="s">
        <v>2</v>
      </c>
      <c r="C686" s="5" t="s">
        <v>3</v>
      </c>
      <c r="D686" s="6" t="s">
        <v>4</v>
      </c>
    </row>
    <row r="687" spans="1:7" ht="14.25" customHeight="1">
      <c r="A687" s="8">
        <v>1</v>
      </c>
      <c r="B687" s="9" t="s">
        <v>313</v>
      </c>
      <c r="C687" s="10">
        <v>581</v>
      </c>
      <c r="D687" s="11">
        <v>36.58690176322418</v>
      </c>
      <c r="E687" s="7"/>
      <c r="F687" s="7"/>
      <c r="G687" s="7"/>
    </row>
    <row r="688" spans="1:4" ht="14.25" customHeight="1">
      <c r="A688" s="8">
        <v>2</v>
      </c>
      <c r="B688" s="9" t="s">
        <v>314</v>
      </c>
      <c r="C688" s="10">
        <v>351</v>
      </c>
      <c r="D688" s="11">
        <v>22.103274559193956</v>
      </c>
    </row>
    <row r="689" spans="1:4" ht="14.25" customHeight="1">
      <c r="A689" s="8">
        <v>3</v>
      </c>
      <c r="B689" s="9" t="s">
        <v>315</v>
      </c>
      <c r="C689" s="10">
        <v>352</v>
      </c>
      <c r="D689" s="11">
        <v>22.16624685138539</v>
      </c>
    </row>
    <row r="690" spans="1:4" ht="14.25" customHeight="1">
      <c r="A690" s="8">
        <v>4</v>
      </c>
      <c r="B690" s="9" t="s">
        <v>316</v>
      </c>
      <c r="C690" s="10">
        <v>236</v>
      </c>
      <c r="D690" s="11">
        <v>14.861460957178842</v>
      </c>
    </row>
    <row r="691" spans="1:4" ht="14.25" customHeight="1">
      <c r="A691" s="8">
        <v>5</v>
      </c>
      <c r="B691" s="9" t="s">
        <v>38</v>
      </c>
      <c r="C691" s="10">
        <v>68</v>
      </c>
      <c r="D691" s="11">
        <v>4.282115869017632</v>
      </c>
    </row>
    <row r="692" spans="1:4" ht="14.25" customHeight="1" thickBot="1">
      <c r="A692" s="13"/>
      <c r="B692" s="14" t="s">
        <v>41</v>
      </c>
      <c r="C692" s="15">
        <v>1588</v>
      </c>
      <c r="D692" s="16">
        <v>100</v>
      </c>
    </row>
    <row r="694" spans="1:2" ht="14.25" customHeight="1">
      <c r="A694" s="85" t="s">
        <v>587</v>
      </c>
      <c r="B694" s="85"/>
    </row>
    <row r="695" spans="1:6" ht="14.25" customHeight="1" thickBot="1">
      <c r="A695" s="84" t="s">
        <v>565</v>
      </c>
      <c r="B695" s="84"/>
      <c r="C695" s="84"/>
      <c r="D695" s="84"/>
      <c r="F695" s="1" t="s">
        <v>469</v>
      </c>
    </row>
    <row r="696" spans="1:6" ht="14.25" customHeight="1">
      <c r="A696" s="3" t="s">
        <v>1</v>
      </c>
      <c r="B696" s="4" t="s">
        <v>2</v>
      </c>
      <c r="C696" s="5" t="s">
        <v>3</v>
      </c>
      <c r="D696" s="6" t="s">
        <v>4</v>
      </c>
      <c r="F696" s="49" t="s">
        <v>470</v>
      </c>
    </row>
    <row r="697" spans="1:6" ht="14.25" customHeight="1">
      <c r="A697" s="8">
        <v>1</v>
      </c>
      <c r="B697" s="9" t="s">
        <v>317</v>
      </c>
      <c r="C697" s="10">
        <v>0</v>
      </c>
      <c r="D697" s="11">
        <v>0</v>
      </c>
      <c r="E697" s="7"/>
      <c r="F697" s="51">
        <v>0</v>
      </c>
    </row>
    <row r="698" spans="1:6" ht="14.25" customHeight="1">
      <c r="A698" s="8">
        <v>2</v>
      </c>
      <c r="B698" s="9" t="s">
        <v>318</v>
      </c>
      <c r="C698" s="10">
        <v>24</v>
      </c>
      <c r="D698" s="11">
        <v>1.5113350125944585</v>
      </c>
      <c r="F698" s="48">
        <v>49</v>
      </c>
    </row>
    <row r="699" spans="1:6" ht="14.25" customHeight="1">
      <c r="A699" s="8">
        <v>3</v>
      </c>
      <c r="B699" s="9" t="s">
        <v>319</v>
      </c>
      <c r="C699" s="10">
        <v>127</v>
      </c>
      <c r="D699" s="11">
        <v>7.997481108312343</v>
      </c>
      <c r="F699" s="48">
        <v>238</v>
      </c>
    </row>
    <row r="700" spans="1:6" ht="14.25" customHeight="1">
      <c r="A700" s="8">
        <v>4</v>
      </c>
      <c r="B700" s="9" t="s">
        <v>320</v>
      </c>
      <c r="C700" s="10">
        <v>145</v>
      </c>
      <c r="D700" s="11">
        <v>9.130982367758186</v>
      </c>
      <c r="F700" s="48">
        <v>276</v>
      </c>
    </row>
    <row r="701" spans="1:6" ht="14.25" customHeight="1">
      <c r="A701" s="8">
        <v>5</v>
      </c>
      <c r="B701" s="9" t="s">
        <v>321</v>
      </c>
      <c r="C701" s="10">
        <v>69</v>
      </c>
      <c r="D701" s="11">
        <v>4.345088161209068</v>
      </c>
      <c r="F701" s="48">
        <v>146</v>
      </c>
    </row>
    <row r="702" spans="1:6" ht="14.25" customHeight="1">
      <c r="A702" s="8">
        <v>6</v>
      </c>
      <c r="B702" s="9" t="s">
        <v>322</v>
      </c>
      <c r="C702" s="10">
        <v>13</v>
      </c>
      <c r="D702" s="11">
        <v>0.818639798488665</v>
      </c>
      <c r="F702" s="48">
        <v>31</v>
      </c>
    </row>
    <row r="703" spans="1:6" ht="14.25" customHeight="1">
      <c r="A703" s="8">
        <v>7</v>
      </c>
      <c r="B703" s="9" t="s">
        <v>323</v>
      </c>
      <c r="C703" s="10">
        <v>15</v>
      </c>
      <c r="D703" s="11">
        <v>0.9445843828715366</v>
      </c>
      <c r="F703" s="48">
        <v>33</v>
      </c>
    </row>
    <row r="704" spans="1:6" ht="14.25" customHeight="1">
      <c r="A704" s="8">
        <v>8</v>
      </c>
      <c r="B704" s="9" t="s">
        <v>324</v>
      </c>
      <c r="C704" s="10">
        <v>13</v>
      </c>
      <c r="D704" s="11">
        <v>0.818639798488665</v>
      </c>
      <c r="F704" s="48">
        <v>26</v>
      </c>
    </row>
    <row r="705" spans="1:6" ht="14.25" customHeight="1">
      <c r="A705" s="8">
        <v>9</v>
      </c>
      <c r="B705" s="9" t="s">
        <v>325</v>
      </c>
      <c r="C705" s="10">
        <v>56</v>
      </c>
      <c r="D705" s="11">
        <v>3.526448362720403</v>
      </c>
      <c r="F705" s="48">
        <v>117</v>
      </c>
    </row>
    <row r="706" spans="1:6" ht="14.25" customHeight="1">
      <c r="A706" s="8">
        <v>10</v>
      </c>
      <c r="B706" s="9" t="s">
        <v>326</v>
      </c>
      <c r="C706" s="10">
        <v>54</v>
      </c>
      <c r="D706" s="11">
        <v>3.4005037783375314</v>
      </c>
      <c r="F706" s="48">
        <v>98</v>
      </c>
    </row>
    <row r="707" spans="1:6" ht="14.25" customHeight="1">
      <c r="A707" s="8">
        <v>11</v>
      </c>
      <c r="B707" s="9" t="s">
        <v>327</v>
      </c>
      <c r="C707" s="10">
        <v>11</v>
      </c>
      <c r="D707" s="11">
        <v>0.6926952141057935</v>
      </c>
      <c r="F707" s="48">
        <v>18</v>
      </c>
    </row>
    <row r="708" spans="1:6" ht="14.25" customHeight="1">
      <c r="A708" s="8">
        <v>12</v>
      </c>
      <c r="B708" s="9" t="s">
        <v>328</v>
      </c>
      <c r="C708" s="10">
        <v>87</v>
      </c>
      <c r="D708" s="11">
        <v>5.478589420654912</v>
      </c>
      <c r="F708" s="48">
        <f>128+53</f>
        <v>181</v>
      </c>
    </row>
    <row r="709" spans="1:6" ht="14.25" customHeight="1">
      <c r="A709" s="8">
        <v>13</v>
      </c>
      <c r="B709" s="9" t="s">
        <v>329</v>
      </c>
      <c r="C709" s="10">
        <v>78</v>
      </c>
      <c r="D709" s="11">
        <v>4.91183879093199</v>
      </c>
      <c r="F709" s="48">
        <f>85+77</f>
        <v>162</v>
      </c>
    </row>
    <row r="710" spans="1:6" ht="14.25" customHeight="1">
      <c r="A710" s="8">
        <v>14</v>
      </c>
      <c r="B710" s="9" t="s">
        <v>330</v>
      </c>
      <c r="C710" s="10">
        <v>14</v>
      </c>
      <c r="D710" s="11">
        <v>0.8816120906801007</v>
      </c>
      <c r="F710" s="48">
        <v>27</v>
      </c>
    </row>
    <row r="711" spans="1:6" ht="14.25" customHeight="1">
      <c r="A711" s="8">
        <v>15</v>
      </c>
      <c r="B711" s="9" t="s">
        <v>331</v>
      </c>
      <c r="C711" s="10">
        <v>28</v>
      </c>
      <c r="D711" s="11">
        <v>1.7632241813602014</v>
      </c>
      <c r="F711" s="48">
        <v>58</v>
      </c>
    </row>
    <row r="712" spans="1:6" ht="14.25" customHeight="1">
      <c r="A712" s="8">
        <v>16</v>
      </c>
      <c r="B712" s="9" t="s">
        <v>332</v>
      </c>
      <c r="C712" s="10">
        <v>4</v>
      </c>
      <c r="D712" s="11">
        <v>0.2518891687657431</v>
      </c>
      <c r="F712" s="48">
        <v>12</v>
      </c>
    </row>
    <row r="713" spans="1:6" ht="14.25" customHeight="1">
      <c r="A713" s="8">
        <v>17</v>
      </c>
      <c r="B713" s="9" t="s">
        <v>333</v>
      </c>
      <c r="C713" s="10">
        <v>13</v>
      </c>
      <c r="D713" s="11">
        <v>0.818639798488665</v>
      </c>
      <c r="F713" s="48">
        <v>19</v>
      </c>
    </row>
    <row r="714" spans="1:6" ht="14.25" customHeight="1">
      <c r="A714" s="8">
        <v>18</v>
      </c>
      <c r="B714" s="9" t="s">
        <v>334</v>
      </c>
      <c r="C714" s="10">
        <v>16</v>
      </c>
      <c r="D714" s="11">
        <v>1.0075566750629723</v>
      </c>
      <c r="F714" s="48">
        <v>29</v>
      </c>
    </row>
    <row r="715" spans="1:6" ht="14.25" customHeight="1">
      <c r="A715" s="8">
        <v>19</v>
      </c>
      <c r="B715" s="9" t="s">
        <v>335</v>
      </c>
      <c r="C715" s="10">
        <v>12</v>
      </c>
      <c r="D715" s="11">
        <v>0.7556675062972292</v>
      </c>
      <c r="F715" s="48">
        <v>21</v>
      </c>
    </row>
    <row r="716" spans="1:6" ht="14.25" customHeight="1">
      <c r="A716" s="8">
        <v>20</v>
      </c>
      <c r="B716" s="9" t="s">
        <v>336</v>
      </c>
      <c r="C716" s="10">
        <v>7</v>
      </c>
      <c r="D716" s="11">
        <v>0.44080604534005036</v>
      </c>
      <c r="F716" s="48">
        <v>12</v>
      </c>
    </row>
    <row r="717" spans="1:6" ht="14.25" customHeight="1">
      <c r="A717" s="8">
        <v>21</v>
      </c>
      <c r="B717" s="9" t="s">
        <v>337</v>
      </c>
      <c r="C717" s="10">
        <v>13</v>
      </c>
      <c r="D717" s="11">
        <v>0.818639798488665</v>
      </c>
      <c r="F717" s="48">
        <v>26</v>
      </c>
    </row>
    <row r="718" spans="1:6" ht="14.25" customHeight="1">
      <c r="A718" s="8">
        <v>22</v>
      </c>
      <c r="B718" s="9" t="s">
        <v>338</v>
      </c>
      <c r="C718" s="10">
        <v>12</v>
      </c>
      <c r="D718" s="11">
        <v>0.7556675062972292</v>
      </c>
      <c r="F718" s="48">
        <v>24</v>
      </c>
    </row>
    <row r="719" spans="1:6" ht="14.25" customHeight="1">
      <c r="A719" s="8">
        <v>23</v>
      </c>
      <c r="B719" s="9" t="s">
        <v>339</v>
      </c>
      <c r="C719" s="10">
        <v>11</v>
      </c>
      <c r="D719" s="11">
        <v>0.6926952141057935</v>
      </c>
      <c r="F719" s="48">
        <v>20</v>
      </c>
    </row>
    <row r="720" spans="1:6" ht="14.25" customHeight="1">
      <c r="A720" s="8">
        <v>24</v>
      </c>
      <c r="B720" s="9" t="s">
        <v>340</v>
      </c>
      <c r="C720" s="10">
        <v>80</v>
      </c>
      <c r="D720" s="11">
        <v>5.037783375314861</v>
      </c>
      <c r="F720" s="48">
        <v>168</v>
      </c>
    </row>
    <row r="721" spans="1:6" ht="14.25" customHeight="1">
      <c r="A721" s="8">
        <v>25</v>
      </c>
      <c r="B721" s="9" t="s">
        <v>341</v>
      </c>
      <c r="C721" s="10">
        <v>4</v>
      </c>
      <c r="D721" s="11">
        <v>0.2518891687657431</v>
      </c>
      <c r="F721" s="48">
        <v>7</v>
      </c>
    </row>
    <row r="722" spans="1:6" ht="14.25" customHeight="1">
      <c r="A722" s="8">
        <v>26</v>
      </c>
      <c r="B722" s="9" t="s">
        <v>342</v>
      </c>
      <c r="C722" s="10">
        <v>17</v>
      </c>
      <c r="D722" s="11">
        <v>1.070528967254408</v>
      </c>
      <c r="F722" s="48">
        <v>36</v>
      </c>
    </row>
    <row r="723" spans="1:6" ht="14.25" customHeight="1">
      <c r="A723" s="8">
        <v>27</v>
      </c>
      <c r="B723" s="9" t="s">
        <v>343</v>
      </c>
      <c r="C723" s="10">
        <v>6</v>
      </c>
      <c r="D723" s="11">
        <v>0.3778337531486146</v>
      </c>
      <c r="F723" s="48">
        <v>20</v>
      </c>
    </row>
    <row r="724" spans="1:6" ht="14.25" customHeight="1">
      <c r="A724" s="8">
        <v>28</v>
      </c>
      <c r="B724" s="9" t="s">
        <v>344</v>
      </c>
      <c r="C724" s="10">
        <v>31</v>
      </c>
      <c r="D724" s="11">
        <v>1.9521410579345089</v>
      </c>
      <c r="F724" s="48">
        <v>65</v>
      </c>
    </row>
    <row r="725" spans="1:6" ht="14.25" customHeight="1">
      <c r="A725" s="8">
        <v>29</v>
      </c>
      <c r="B725" s="9" t="s">
        <v>345</v>
      </c>
      <c r="C725" s="10">
        <v>10</v>
      </c>
      <c r="D725" s="11">
        <v>0.6297229219143576</v>
      </c>
      <c r="F725" s="48">
        <v>28</v>
      </c>
    </row>
    <row r="726" spans="1:6" ht="14.25" customHeight="1">
      <c r="A726" s="8">
        <v>30</v>
      </c>
      <c r="B726" s="9" t="s">
        <v>346</v>
      </c>
      <c r="C726" s="10">
        <v>16</v>
      </c>
      <c r="D726" s="11">
        <v>1.0075566750629723</v>
      </c>
      <c r="F726" s="48">
        <v>29</v>
      </c>
    </row>
    <row r="727" spans="1:6" ht="14.25" customHeight="1">
      <c r="A727" s="8">
        <v>31</v>
      </c>
      <c r="B727" s="9" t="s">
        <v>347</v>
      </c>
      <c r="C727" s="10">
        <v>10</v>
      </c>
      <c r="D727" s="11">
        <v>0.6297229219143576</v>
      </c>
      <c r="F727" s="48">
        <v>30</v>
      </c>
    </row>
    <row r="728" spans="1:6" ht="14.25" customHeight="1">
      <c r="A728" s="8">
        <v>32</v>
      </c>
      <c r="B728" s="9" t="s">
        <v>348</v>
      </c>
      <c r="C728" s="10">
        <v>17</v>
      </c>
      <c r="D728" s="11">
        <v>1.070528967254408</v>
      </c>
      <c r="F728" s="48">
        <v>38</v>
      </c>
    </row>
    <row r="729" spans="1:6" ht="14.25" customHeight="1">
      <c r="A729" s="8">
        <v>33</v>
      </c>
      <c r="B729" s="9" t="s">
        <v>349</v>
      </c>
      <c r="C729" s="10">
        <v>31</v>
      </c>
      <c r="D729" s="11">
        <v>1.9521410579345089</v>
      </c>
      <c r="F729" s="48">
        <v>60</v>
      </c>
    </row>
    <row r="730" spans="1:6" ht="14.25" customHeight="1">
      <c r="A730" s="8">
        <v>34</v>
      </c>
      <c r="B730" s="9" t="s">
        <v>350</v>
      </c>
      <c r="C730" s="10">
        <v>22</v>
      </c>
      <c r="D730" s="11">
        <v>1.385390428211587</v>
      </c>
      <c r="F730" s="48">
        <v>44</v>
      </c>
    </row>
    <row r="731" spans="1:6" ht="14.25" customHeight="1">
      <c r="A731" s="8">
        <v>35</v>
      </c>
      <c r="B731" s="9" t="s">
        <v>351</v>
      </c>
      <c r="C731" s="10">
        <v>13</v>
      </c>
      <c r="D731" s="11">
        <v>0.818639798488665</v>
      </c>
      <c r="F731" s="48">
        <v>22</v>
      </c>
    </row>
    <row r="732" spans="1:6" ht="14.25" customHeight="1">
      <c r="A732" s="8">
        <v>36</v>
      </c>
      <c r="B732" s="9" t="s">
        <v>352</v>
      </c>
      <c r="C732" s="10">
        <v>29</v>
      </c>
      <c r="D732" s="11">
        <v>1.8261964735516374</v>
      </c>
      <c r="F732" s="48">
        <v>51</v>
      </c>
    </row>
    <row r="733" spans="1:6" ht="14.25" customHeight="1">
      <c r="A733" s="8">
        <v>37</v>
      </c>
      <c r="B733" s="9" t="s">
        <v>353</v>
      </c>
      <c r="C733" s="10">
        <v>25</v>
      </c>
      <c r="D733" s="11">
        <v>1.5743073047858942</v>
      </c>
      <c r="F733" s="48">
        <v>43</v>
      </c>
    </row>
    <row r="734" spans="1:6" ht="14.25" customHeight="1">
      <c r="A734" s="8">
        <v>38</v>
      </c>
      <c r="B734" s="9" t="s">
        <v>354</v>
      </c>
      <c r="C734" s="10">
        <v>22</v>
      </c>
      <c r="D734" s="11">
        <v>1.385390428211587</v>
      </c>
      <c r="F734" s="48">
        <v>44</v>
      </c>
    </row>
    <row r="735" spans="1:6" ht="14.25" customHeight="1">
      <c r="A735" s="8">
        <v>39</v>
      </c>
      <c r="B735" s="9" t="s">
        <v>355</v>
      </c>
      <c r="C735" s="10">
        <v>15</v>
      </c>
      <c r="D735" s="11">
        <v>0.9445843828715366</v>
      </c>
      <c r="F735" s="48">
        <v>31</v>
      </c>
    </row>
    <row r="736" spans="1:6" ht="14.25" customHeight="1">
      <c r="A736" s="8">
        <v>40</v>
      </c>
      <c r="B736" s="9" t="s">
        <v>356</v>
      </c>
      <c r="C736" s="10">
        <v>38</v>
      </c>
      <c r="D736" s="11">
        <v>2.392947103274559</v>
      </c>
      <c r="F736" s="48">
        <v>58</v>
      </c>
    </row>
    <row r="737" spans="1:6" ht="14.25" customHeight="1">
      <c r="A737" s="8">
        <v>41</v>
      </c>
      <c r="B737" s="9" t="s">
        <v>357</v>
      </c>
      <c r="C737" s="10">
        <v>21</v>
      </c>
      <c r="D737" s="11">
        <v>1.3224181360201512</v>
      </c>
      <c r="F737" s="48">
        <v>50</v>
      </c>
    </row>
    <row r="738" spans="1:6" ht="14.25" customHeight="1">
      <c r="A738" s="8">
        <v>42</v>
      </c>
      <c r="B738" s="9" t="s">
        <v>358</v>
      </c>
      <c r="C738" s="10">
        <v>12</v>
      </c>
      <c r="D738" s="11">
        <v>0.7556675062972292</v>
      </c>
      <c r="F738" s="48">
        <v>23</v>
      </c>
    </row>
    <row r="739" spans="1:6" ht="14.25" customHeight="1">
      <c r="A739" s="8">
        <v>43</v>
      </c>
      <c r="B739" s="9" t="s">
        <v>359</v>
      </c>
      <c r="C739" s="10">
        <v>16</v>
      </c>
      <c r="D739" s="11">
        <v>1.0075566750629723</v>
      </c>
      <c r="F739" s="48">
        <v>33</v>
      </c>
    </row>
    <row r="740" spans="1:6" ht="14.25" customHeight="1">
      <c r="A740" s="8">
        <v>44</v>
      </c>
      <c r="B740" s="9" t="s">
        <v>360</v>
      </c>
      <c r="C740" s="10">
        <v>15</v>
      </c>
      <c r="D740" s="11">
        <v>0.9445843828715366</v>
      </c>
      <c r="F740" s="48">
        <v>28</v>
      </c>
    </row>
    <row r="741" spans="1:6" ht="14.25" customHeight="1">
      <c r="A741" s="8">
        <v>45</v>
      </c>
      <c r="B741" s="9" t="s">
        <v>361</v>
      </c>
      <c r="C741" s="10">
        <v>52</v>
      </c>
      <c r="D741" s="11">
        <v>3.27455919395466</v>
      </c>
      <c r="F741" s="48">
        <v>103</v>
      </c>
    </row>
    <row r="742" spans="1:6" ht="14.25" customHeight="1">
      <c r="A742" s="8">
        <v>46</v>
      </c>
      <c r="B742" s="9" t="s">
        <v>362</v>
      </c>
      <c r="C742" s="10">
        <v>7</v>
      </c>
      <c r="D742" s="11">
        <v>0.44080604534005036</v>
      </c>
      <c r="F742" s="48">
        <v>17</v>
      </c>
    </row>
    <row r="743" spans="1:6" ht="14.25" customHeight="1">
      <c r="A743" s="8">
        <v>47</v>
      </c>
      <c r="B743" s="9" t="s">
        <v>363</v>
      </c>
      <c r="C743" s="10">
        <v>10</v>
      </c>
      <c r="D743" s="11">
        <v>0.6297229219143576</v>
      </c>
      <c r="F743" s="48">
        <v>13</v>
      </c>
    </row>
    <row r="744" spans="1:6" ht="14.25" customHeight="1">
      <c r="A744" s="8">
        <v>48</v>
      </c>
      <c r="B744" s="9" t="s">
        <v>364</v>
      </c>
      <c r="C744" s="10">
        <v>5</v>
      </c>
      <c r="D744" s="11">
        <v>0.3148614609571788</v>
      </c>
      <c r="F744" s="48">
        <v>12</v>
      </c>
    </row>
    <row r="745" spans="1:6" ht="14.25" customHeight="1">
      <c r="A745" s="8">
        <v>49</v>
      </c>
      <c r="B745" s="9" t="s">
        <v>365</v>
      </c>
      <c r="C745" s="10">
        <v>18</v>
      </c>
      <c r="D745" s="11">
        <v>1.1335012594458438</v>
      </c>
      <c r="F745" s="48">
        <v>30</v>
      </c>
    </row>
    <row r="746" spans="1:6" ht="14.25" customHeight="1">
      <c r="A746" s="8">
        <v>50</v>
      </c>
      <c r="B746" s="9" t="s">
        <v>366</v>
      </c>
      <c r="C746" s="10">
        <v>20</v>
      </c>
      <c r="D746" s="11">
        <v>1.2594458438287153</v>
      </c>
      <c r="F746" s="48">
        <v>26</v>
      </c>
    </row>
    <row r="747" spans="1:6" ht="14.25" customHeight="1">
      <c r="A747" s="8">
        <v>51</v>
      </c>
      <c r="B747" s="9" t="s">
        <v>367</v>
      </c>
      <c r="C747" s="10">
        <v>18</v>
      </c>
      <c r="D747" s="11">
        <v>1.1335012594458438</v>
      </c>
      <c r="F747" s="48">
        <v>41</v>
      </c>
    </row>
    <row r="748" spans="1:6" ht="14.25" customHeight="1">
      <c r="A748" s="8">
        <v>52</v>
      </c>
      <c r="B748" s="9" t="s">
        <v>368</v>
      </c>
      <c r="C748" s="10">
        <v>18</v>
      </c>
      <c r="D748" s="11">
        <v>1.1335012594458438</v>
      </c>
      <c r="F748" s="48">
        <v>33</v>
      </c>
    </row>
    <row r="749" spans="1:6" ht="14.25" customHeight="1">
      <c r="A749" s="8">
        <v>53</v>
      </c>
      <c r="B749" s="9" t="s">
        <v>369</v>
      </c>
      <c r="C749" s="10">
        <v>63</v>
      </c>
      <c r="D749" s="11">
        <v>3.9672544080604535</v>
      </c>
      <c r="F749" s="48">
        <v>106</v>
      </c>
    </row>
    <row r="750" spans="1:6" ht="14.25" customHeight="1">
      <c r="A750" s="8">
        <v>54</v>
      </c>
      <c r="B750" s="9" t="s">
        <v>370</v>
      </c>
      <c r="C750" s="10">
        <v>9</v>
      </c>
      <c r="D750" s="11">
        <v>0.5667506297229219</v>
      </c>
      <c r="F750" s="48">
        <v>21</v>
      </c>
    </row>
    <row r="751" spans="1:6" ht="14.25" customHeight="1">
      <c r="A751" s="8">
        <v>55</v>
      </c>
      <c r="B751" s="9" t="s">
        <v>371</v>
      </c>
      <c r="C751" s="10">
        <v>34</v>
      </c>
      <c r="D751" s="11">
        <v>2.141057934508816</v>
      </c>
      <c r="F751" s="48">
        <v>45</v>
      </c>
    </row>
    <row r="752" spans="1:6" ht="14.25" customHeight="1">
      <c r="A752" s="8">
        <v>56</v>
      </c>
      <c r="B752" s="9" t="s">
        <v>372</v>
      </c>
      <c r="C752" s="10">
        <v>13</v>
      </c>
      <c r="D752" s="11">
        <v>0.818639798488665</v>
      </c>
      <c r="F752" s="48">
        <v>22</v>
      </c>
    </row>
    <row r="753" spans="1:6" ht="14.25" customHeight="1">
      <c r="A753" s="8">
        <v>57</v>
      </c>
      <c r="B753" s="9" t="s">
        <v>38</v>
      </c>
      <c r="C753" s="10">
        <v>49</v>
      </c>
      <c r="D753" s="11">
        <v>3.0856423173803527</v>
      </c>
      <c r="F753" s="50">
        <v>0</v>
      </c>
    </row>
    <row r="754" spans="1:6" ht="14.25" customHeight="1" thickBot="1">
      <c r="A754" s="13"/>
      <c r="B754" s="14" t="s">
        <v>41</v>
      </c>
      <c r="C754" s="15">
        <v>1588</v>
      </c>
      <c r="D754" s="16">
        <v>100</v>
      </c>
      <c r="F754" s="52">
        <f>SUM(F698:F753,F756:F757)</f>
        <v>3000</v>
      </c>
    </row>
    <row r="756" spans="6:7" ht="14.25" customHeight="1">
      <c r="F756" s="74"/>
      <c r="G756" s="74"/>
    </row>
    <row r="757" spans="6:7" ht="14.25" customHeight="1">
      <c r="F757" s="74"/>
      <c r="G757" s="74"/>
    </row>
  </sheetData>
  <sheetProtection/>
  <mergeCells count="118">
    <mergeCell ref="A422:B422"/>
    <mergeCell ref="A610:B610"/>
    <mergeCell ref="A526:D526"/>
    <mergeCell ref="A5:D5"/>
    <mergeCell ref="A6:D6"/>
    <mergeCell ref="A7:D7"/>
    <mergeCell ref="A8:D8"/>
    <mergeCell ref="A9:D9"/>
    <mergeCell ref="A374:B374"/>
    <mergeCell ref="A392:B392"/>
    <mergeCell ref="A410:B410"/>
    <mergeCell ref="A611:D611"/>
    <mergeCell ref="A3:F4"/>
    <mergeCell ref="A684:B684"/>
    <mergeCell ref="A694:B694"/>
    <mergeCell ref="A77:D77"/>
    <mergeCell ref="A107:D107"/>
    <mergeCell ref="A155:D155"/>
    <mergeCell ref="A232:D232"/>
    <mergeCell ref="A316:D316"/>
    <mergeCell ref="A571:B571"/>
    <mergeCell ref="A582:B582"/>
    <mergeCell ref="A595:B595"/>
    <mergeCell ref="A528:D528"/>
    <mergeCell ref="A536:D536"/>
    <mergeCell ref="A554:D554"/>
    <mergeCell ref="A572:D572"/>
    <mergeCell ref="A583:D583"/>
    <mergeCell ref="A456:B456"/>
    <mergeCell ref="A471:B471"/>
    <mergeCell ref="A480:B480"/>
    <mergeCell ref="A483:B483"/>
    <mergeCell ref="A491:B491"/>
    <mergeCell ref="A509:B509"/>
    <mergeCell ref="A470:D470"/>
    <mergeCell ref="A286:B286"/>
    <mergeCell ref="A299:B299"/>
    <mergeCell ref="A317:B317"/>
    <mergeCell ref="A329:B329"/>
    <mergeCell ref="A342:B342"/>
    <mergeCell ref="A357:B357"/>
    <mergeCell ref="A341:D341"/>
    <mergeCell ref="A356:D356"/>
    <mergeCell ref="A287:D287"/>
    <mergeCell ref="A300:D300"/>
    <mergeCell ref="A200:B200"/>
    <mergeCell ref="A218:B218"/>
    <mergeCell ref="A233:B233"/>
    <mergeCell ref="A241:B241"/>
    <mergeCell ref="A259:B259"/>
    <mergeCell ref="A273:B273"/>
    <mergeCell ref="A172:B172"/>
    <mergeCell ref="A186:B186"/>
    <mergeCell ref="A109:D109"/>
    <mergeCell ref="A122:D122"/>
    <mergeCell ref="A143:D143"/>
    <mergeCell ref="A157:D157"/>
    <mergeCell ref="A173:D173"/>
    <mergeCell ref="A685:D685"/>
    <mergeCell ref="A695:D695"/>
    <mergeCell ref="A12:D12"/>
    <mergeCell ref="A14:D14"/>
    <mergeCell ref="A13:B13"/>
    <mergeCell ref="A16:B16"/>
    <mergeCell ref="A55:B55"/>
    <mergeCell ref="A74:B74"/>
    <mergeCell ref="A78:B78"/>
    <mergeCell ref="A89:B89"/>
    <mergeCell ref="A624:D624"/>
    <mergeCell ref="A642:D642"/>
    <mergeCell ref="A656:D656"/>
    <mergeCell ref="A664:D664"/>
    <mergeCell ref="A676:D676"/>
    <mergeCell ref="A623:B623"/>
    <mergeCell ref="A641:B641"/>
    <mergeCell ref="A655:B655"/>
    <mergeCell ref="A663:B663"/>
    <mergeCell ref="A675:B675"/>
    <mergeCell ref="A596:D596"/>
    <mergeCell ref="A457:D457"/>
    <mergeCell ref="A472:D472"/>
    <mergeCell ref="A481:D481"/>
    <mergeCell ref="A484:D484"/>
    <mergeCell ref="A492:D492"/>
    <mergeCell ref="A510:D510"/>
    <mergeCell ref="A527:B527"/>
    <mergeCell ref="A535:B535"/>
    <mergeCell ref="A553:B553"/>
    <mergeCell ref="A375:D375"/>
    <mergeCell ref="A393:D393"/>
    <mergeCell ref="A411:D411"/>
    <mergeCell ref="A423:D423"/>
    <mergeCell ref="A431:D431"/>
    <mergeCell ref="A444:D444"/>
    <mergeCell ref="A421:D421"/>
    <mergeCell ref="A430:B430"/>
    <mergeCell ref="A443:B443"/>
    <mergeCell ref="A409:D409"/>
    <mergeCell ref="A318:D318"/>
    <mergeCell ref="A330:D330"/>
    <mergeCell ref="A343:D343"/>
    <mergeCell ref="A358:D358"/>
    <mergeCell ref="A201:D201"/>
    <mergeCell ref="A219:D219"/>
    <mergeCell ref="A234:D234"/>
    <mergeCell ref="A242:D242"/>
    <mergeCell ref="A260:D260"/>
    <mergeCell ref="A274:D274"/>
    <mergeCell ref="A187:D187"/>
    <mergeCell ref="A17:D17"/>
    <mergeCell ref="A56:D56"/>
    <mergeCell ref="A75:D75"/>
    <mergeCell ref="A79:D79"/>
    <mergeCell ref="A90:D90"/>
    <mergeCell ref="A108:B108"/>
    <mergeCell ref="A121:B121"/>
    <mergeCell ref="A142:B142"/>
    <mergeCell ref="A156:B156"/>
  </mergeCells>
  <conditionalFormatting sqref="D529:D535 D1:D2 D483 D15 D18:D54 D57:D73 D80:D88 D91:D106 D110:D121 D123:D142 D144:D154 D158:D172 D174:D186 D188:D200 D202:D218 D220:D231 D235:D241 D243:D259 D261:D273 D275:D286 D288:D299 D301:D315 D319:D329 D331:D340 D344:D355 D359:D374 D376:D392 D394:D408 D412:D420 D424:D430 D445:D456 D458:D469 D473:D480 D485:D491 D493:D509 D511:D525 D537:D553 D555:D571 D573:D582 D584:D595 D597:D610 D612:D623 D625:D641 D643:D655 D657:D663 D665:D675 D677:D684 D686:D694 D696:D65536 D108 D156 D233 D317 D342 D357 D410 D432:D443 D471 D527 D11 D422">
    <cfRule type="dataBar" priority="3" dxfId="0">
      <dataBar minLength="0" maxLength="100">
        <cfvo type="min"/>
        <cfvo type="max"/>
        <color rgb="FFFF00FF"/>
      </dataBar>
      <extLst>
        <ext xmlns:x14="http://schemas.microsoft.com/office/spreadsheetml/2009/9/main" uri="{B025F937-C7B1-47D3-B67F-A62EFF666E3E}">
          <x14:id>{aa7e5c25-18e3-4f85-bb5c-250a826c4842}</x14:id>
        </ext>
      </extLst>
    </cfRule>
  </conditionalFormatting>
  <conditionalFormatting sqref="G556:G569">
    <cfRule type="dataBar" priority="1" dxfId="0">
      <dataBar minLength="0" maxLength="100">
        <cfvo type="num" val="0"/>
        <cfvo type="num" val="1"/>
        <color rgb="FFFFB628"/>
      </dataBar>
      <extLst>
        <ext xmlns:x14="http://schemas.microsoft.com/office/spreadsheetml/2009/9/main" uri="{B025F937-C7B1-47D3-B67F-A62EFF666E3E}">
          <x14:id>{b1788f1d-6a6c-4371-9165-c0e826d332bf}</x14:id>
        </ext>
      </extLst>
    </cfRule>
  </conditionalFormatting>
  <printOptions/>
  <pageMargins left="0.7874015748031497" right="0.3937007874015748" top="0.3937007874015748" bottom="0.3937007874015748" header="0.2362204724409449" footer="0.2362204724409449"/>
  <pageSetup horizontalDpi="300" verticalDpi="300" orientation="portrait" paperSize="9" scale="70" r:id="rId1"/>
  <headerFooter scaleWithDoc="0" alignWithMargins="0">
    <oddFooter>&amp;C&amp;P</oddFooter>
  </headerFooter>
  <rowBreaks count="8" manualBreakCount="8">
    <brk id="231" max="255" man="1"/>
    <brk id="298" max="255" man="1"/>
    <brk id="373" max="255" man="1"/>
    <brk id="442" max="255" man="1"/>
    <brk id="508" max="255" man="1"/>
    <brk id="581" max="255" man="1"/>
    <brk id="662" max="255" man="1"/>
    <brk id="693" max="255" man="1"/>
  </rowBreaks>
  <extLst>
    <ext xmlns:x14="http://schemas.microsoft.com/office/spreadsheetml/2009/9/main" uri="{78C0D931-6437-407d-A8EE-F0AAD7539E65}">
      <x14:conditionalFormattings>
        <x14:conditionalFormatting xmlns:xm="http://schemas.microsoft.com/office/excel/2006/main">
          <x14:cfRule type="dataBar" id="{aa7e5c25-18e3-4f85-bb5c-250a826c4842}">
            <x14:dataBar minLength="0" maxLength="100" gradient="0">
              <x14:cfvo type="min"/>
              <x14:cfvo type="max"/>
              <x14:negativeFillColor rgb="FFFF0000"/>
              <x14:axisColor rgb="FF000000"/>
            </x14:dataBar>
            <x14:dxf>
              <border/>
            </x14:dxf>
          </x14:cfRule>
          <xm:sqref>D529:D535 D1:D2 D483 D15 D18:D54 D57:D73 D80:D88 D91:D106 D110:D121 D123:D142 D144:D154 D158:D172 D174:D186 D188:D200 D202:D218 D220:D231 D235:D241 D243:D259 D261:D273 D275:D286 D288:D299 D301:D315 D319:D329 D331:D340 D344:D355 D359:D374 D376:D392 D394:D408 D412:D420 D424:D430 D445:D456 D458:D469 D473:D480 D485:D491 D493:D509 D511:D525 D537:D553 D555:D571 D573:D582 D584:D595 D597:D610 D612:D623 D625:D641 D643:D655 D657:D663 D665:D675 D677:D684 D686:D694 D696:D65536 D108 D156 D233 D317 D342 D357 D410 D432:D443 D471 D527 D11 D422</xm:sqref>
        </x14:conditionalFormatting>
        <x14:conditionalFormatting xmlns:xm="http://schemas.microsoft.com/office/excel/2006/main">
          <x14:cfRule type="dataBar" id="{b1788f1d-6a6c-4371-9165-c0e826d332bf}">
            <x14:dataBar minLength="0" maxLength="100" gradient="0">
              <x14:cfvo type="num">
                <xm:f>0</xm:f>
              </x14:cfvo>
              <x14:cfvo type="num">
                <xm:f>1</xm:f>
              </x14:cfvo>
              <x14:negativeFillColor rgb="FFFF0000"/>
              <x14:axisColor rgb="FF000000"/>
            </x14:dataBar>
            <x14:dxf/>
          </x14:cfRule>
          <xm:sqref>G556:G569</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J34"/>
  <sheetViews>
    <sheetView zoomScalePageLayoutView="0" workbookViewId="0" topLeftCell="A1">
      <selection activeCell="K3" sqref="K3"/>
    </sheetView>
  </sheetViews>
  <sheetFormatPr defaultColWidth="8.796875" defaultRowHeight="20.25" customHeight="1"/>
  <cols>
    <col min="1" max="1" width="50.69921875" style="1" customWidth="1"/>
    <col min="2" max="10" width="6.69921875" style="1" customWidth="1"/>
    <col min="11" max="16384" width="8.69921875" style="1" customWidth="1"/>
  </cols>
  <sheetData>
    <row r="1" spans="1:4" ht="19.5" customHeight="1">
      <c r="A1" s="85" t="s">
        <v>473</v>
      </c>
      <c r="B1" s="85"/>
      <c r="C1" s="62"/>
      <c r="D1" s="62"/>
    </row>
    <row r="2" spans="1:10" s="64" customFormat="1" ht="29.25" customHeight="1" thickBot="1">
      <c r="A2" s="91" t="s">
        <v>588</v>
      </c>
      <c r="B2" s="91"/>
      <c r="C2" s="91"/>
      <c r="D2" s="91"/>
      <c r="E2" s="91"/>
      <c r="F2" s="91"/>
      <c r="G2" s="91"/>
      <c r="H2" s="91"/>
      <c r="I2" s="91"/>
      <c r="J2" s="91"/>
    </row>
    <row r="3" spans="1:10" ht="86.25" customHeight="1">
      <c r="A3" s="25"/>
      <c r="B3" s="23" t="s">
        <v>465</v>
      </c>
      <c r="C3" s="45" t="s">
        <v>461</v>
      </c>
      <c r="D3" s="24" t="s">
        <v>408</v>
      </c>
      <c r="E3" s="23" t="s">
        <v>407</v>
      </c>
      <c r="F3" s="23" t="s">
        <v>406</v>
      </c>
      <c r="G3" s="23" t="s">
        <v>405</v>
      </c>
      <c r="H3" s="23" t="s">
        <v>404</v>
      </c>
      <c r="I3" s="23" t="s">
        <v>37</v>
      </c>
      <c r="J3" s="22" t="s">
        <v>38</v>
      </c>
    </row>
    <row r="4" spans="1:10" ht="28.5" customHeight="1">
      <c r="A4" s="43" t="s">
        <v>403</v>
      </c>
      <c r="B4" s="27">
        <v>1588</v>
      </c>
      <c r="C4" s="46">
        <v>100</v>
      </c>
      <c r="D4" s="28">
        <v>25.8816120906801</v>
      </c>
      <c r="E4" s="29">
        <v>42.44332493702771</v>
      </c>
      <c r="F4" s="29">
        <v>15.743073047858942</v>
      </c>
      <c r="G4" s="29">
        <v>5.667506297229219</v>
      </c>
      <c r="H4" s="29">
        <v>5.730478589420655</v>
      </c>
      <c r="I4" s="29">
        <v>1.4483627204030227</v>
      </c>
      <c r="J4" s="30">
        <v>3.0856423173803527</v>
      </c>
    </row>
    <row r="5" spans="1:10" ht="28.5" customHeight="1">
      <c r="A5" s="43" t="s">
        <v>402</v>
      </c>
      <c r="B5" s="27">
        <v>1588</v>
      </c>
      <c r="C5" s="46">
        <v>100</v>
      </c>
      <c r="D5" s="28">
        <v>14.672544080604535</v>
      </c>
      <c r="E5" s="29">
        <v>27.141057934508815</v>
      </c>
      <c r="F5" s="29">
        <v>21.347607052896727</v>
      </c>
      <c r="G5" s="29">
        <v>12.78337531486146</v>
      </c>
      <c r="H5" s="29">
        <v>18.1360201511335</v>
      </c>
      <c r="I5" s="29">
        <v>3.27455919395466</v>
      </c>
      <c r="J5" s="30">
        <v>2.6448362720403025</v>
      </c>
    </row>
    <row r="6" spans="1:10" ht="28.5" customHeight="1">
      <c r="A6" s="43" t="s">
        <v>401</v>
      </c>
      <c r="B6" s="27">
        <v>1588</v>
      </c>
      <c r="C6" s="46">
        <v>100</v>
      </c>
      <c r="D6" s="28">
        <v>9.319899244332493</v>
      </c>
      <c r="E6" s="29">
        <v>26.385390428211586</v>
      </c>
      <c r="F6" s="29">
        <v>31.297229219143578</v>
      </c>
      <c r="G6" s="29">
        <v>10.3904282115869</v>
      </c>
      <c r="H6" s="29">
        <v>11.335012594458439</v>
      </c>
      <c r="I6" s="29">
        <v>7.8085642317380355</v>
      </c>
      <c r="J6" s="30">
        <v>3.463476070528967</v>
      </c>
    </row>
    <row r="7" spans="1:10" ht="28.5" customHeight="1">
      <c r="A7" s="43" t="s">
        <v>400</v>
      </c>
      <c r="B7" s="27">
        <v>1588</v>
      </c>
      <c r="C7" s="46">
        <v>100</v>
      </c>
      <c r="D7" s="28">
        <v>18.45088161209068</v>
      </c>
      <c r="E7" s="29">
        <v>37.1536523929471</v>
      </c>
      <c r="F7" s="29">
        <v>20.465994962216623</v>
      </c>
      <c r="G7" s="29">
        <v>9.005037783375315</v>
      </c>
      <c r="H7" s="29">
        <v>7.871536523929471</v>
      </c>
      <c r="I7" s="29">
        <v>3.1486146095717884</v>
      </c>
      <c r="J7" s="30">
        <v>3.9042821158690177</v>
      </c>
    </row>
    <row r="8" spans="1:10" ht="28.5" customHeight="1">
      <c r="A8" s="43" t="s">
        <v>399</v>
      </c>
      <c r="B8" s="27">
        <v>1588</v>
      </c>
      <c r="C8" s="46">
        <v>100</v>
      </c>
      <c r="D8" s="28">
        <v>28.463476070528966</v>
      </c>
      <c r="E8" s="29">
        <v>31.486146095717885</v>
      </c>
      <c r="F8" s="29">
        <v>16.120906801007557</v>
      </c>
      <c r="G8" s="29">
        <v>7.8085642317380355</v>
      </c>
      <c r="H8" s="29">
        <v>12.34256926952141</v>
      </c>
      <c r="I8" s="29">
        <v>0.6926952141057935</v>
      </c>
      <c r="J8" s="30">
        <v>3.0856423173803527</v>
      </c>
    </row>
    <row r="9" spans="1:10" ht="28.5" customHeight="1">
      <c r="A9" s="43" t="s">
        <v>398</v>
      </c>
      <c r="B9" s="27">
        <v>1588</v>
      </c>
      <c r="C9" s="46">
        <v>100</v>
      </c>
      <c r="D9" s="28">
        <v>14.357682619647354</v>
      </c>
      <c r="E9" s="29">
        <v>24.370277078085643</v>
      </c>
      <c r="F9" s="29">
        <v>23.929471032745592</v>
      </c>
      <c r="G9" s="29">
        <v>13.287153652392947</v>
      </c>
      <c r="H9" s="29">
        <v>16.49874055415617</v>
      </c>
      <c r="I9" s="29">
        <v>4.156171284634761</v>
      </c>
      <c r="J9" s="30">
        <v>3.4005037783375314</v>
      </c>
    </row>
    <row r="10" spans="1:10" ht="28.5" customHeight="1">
      <c r="A10" s="43" t="s">
        <v>397</v>
      </c>
      <c r="B10" s="27">
        <v>1588</v>
      </c>
      <c r="C10" s="46">
        <v>100</v>
      </c>
      <c r="D10" s="28">
        <v>5.037783375314861</v>
      </c>
      <c r="E10" s="29">
        <v>21.72544080604534</v>
      </c>
      <c r="F10" s="29">
        <v>31.98992443324937</v>
      </c>
      <c r="G10" s="29">
        <v>14.357682619647354</v>
      </c>
      <c r="H10" s="29">
        <v>16.183879093198993</v>
      </c>
      <c r="I10" s="29">
        <v>6.8639798488664985</v>
      </c>
      <c r="J10" s="30">
        <v>3.841309823677582</v>
      </c>
    </row>
    <row r="11" spans="1:10" ht="28.5" customHeight="1">
      <c r="A11" s="43" t="s">
        <v>396</v>
      </c>
      <c r="B11" s="27">
        <v>1588</v>
      </c>
      <c r="C11" s="46">
        <v>100</v>
      </c>
      <c r="D11" s="28">
        <v>14.672544080604535</v>
      </c>
      <c r="E11" s="29">
        <v>27.95969773299748</v>
      </c>
      <c r="F11" s="29">
        <v>19.269521410579344</v>
      </c>
      <c r="G11" s="29">
        <v>14.231738035264483</v>
      </c>
      <c r="H11" s="29">
        <v>20.151133501259444</v>
      </c>
      <c r="I11" s="29">
        <v>0.7556675062972292</v>
      </c>
      <c r="J11" s="30">
        <v>2.959697732997481</v>
      </c>
    </row>
    <row r="12" spans="1:10" ht="28.5" customHeight="1">
      <c r="A12" s="43" t="s">
        <v>395</v>
      </c>
      <c r="B12" s="27">
        <v>1588</v>
      </c>
      <c r="C12" s="46">
        <v>100</v>
      </c>
      <c r="D12" s="28">
        <v>2.707808564231738</v>
      </c>
      <c r="E12" s="29">
        <v>8.690176322418136</v>
      </c>
      <c r="F12" s="29">
        <v>22.544080604534006</v>
      </c>
      <c r="G12" s="29">
        <v>20.21410579345088</v>
      </c>
      <c r="H12" s="29">
        <v>37.27959697732997</v>
      </c>
      <c r="I12" s="29">
        <v>5.352644836272041</v>
      </c>
      <c r="J12" s="30">
        <v>3.211586901763224</v>
      </c>
    </row>
    <row r="13" spans="1:10" ht="28.5" customHeight="1">
      <c r="A13" s="43" t="s">
        <v>394</v>
      </c>
      <c r="B13" s="27">
        <v>1588</v>
      </c>
      <c r="C13" s="46">
        <v>100</v>
      </c>
      <c r="D13" s="28">
        <v>27.141057934508815</v>
      </c>
      <c r="E13" s="29">
        <v>30.79345088161209</v>
      </c>
      <c r="F13" s="29">
        <v>14.798488664987406</v>
      </c>
      <c r="G13" s="29">
        <v>9.886649874055415</v>
      </c>
      <c r="H13" s="29">
        <v>14.294710327455919</v>
      </c>
      <c r="I13" s="29">
        <v>0.44080604534005036</v>
      </c>
      <c r="J13" s="30">
        <v>2.6448362720403025</v>
      </c>
    </row>
    <row r="14" spans="1:10" ht="28.5" customHeight="1">
      <c r="A14" s="43" t="s">
        <v>393</v>
      </c>
      <c r="B14" s="27">
        <v>1588</v>
      </c>
      <c r="C14" s="46">
        <v>100</v>
      </c>
      <c r="D14" s="28">
        <v>6.171284634760705</v>
      </c>
      <c r="E14" s="29">
        <v>14.987405541561714</v>
      </c>
      <c r="F14" s="29">
        <v>24.1183879093199</v>
      </c>
      <c r="G14" s="29">
        <v>19.143576826196472</v>
      </c>
      <c r="H14" s="29">
        <v>31.54911838790932</v>
      </c>
      <c r="I14" s="29">
        <v>1.070528967254408</v>
      </c>
      <c r="J14" s="30">
        <v>2.959697732997481</v>
      </c>
    </row>
    <row r="15" spans="1:10" ht="28.5" customHeight="1">
      <c r="A15" s="43" t="s">
        <v>392</v>
      </c>
      <c r="B15" s="27">
        <v>1588</v>
      </c>
      <c r="C15" s="46">
        <v>100</v>
      </c>
      <c r="D15" s="28">
        <v>7.682619647355164</v>
      </c>
      <c r="E15" s="29">
        <v>23.425692695214106</v>
      </c>
      <c r="F15" s="29">
        <v>26.700251889168765</v>
      </c>
      <c r="G15" s="29">
        <v>14.231738035264483</v>
      </c>
      <c r="H15" s="29">
        <v>16.750629722921914</v>
      </c>
      <c r="I15" s="29">
        <v>7.934508816120907</v>
      </c>
      <c r="J15" s="30">
        <v>3.27455919395466</v>
      </c>
    </row>
    <row r="16" spans="1:10" ht="28.5" customHeight="1">
      <c r="A16" s="43" t="s">
        <v>391</v>
      </c>
      <c r="B16" s="27">
        <v>1588</v>
      </c>
      <c r="C16" s="46">
        <v>100</v>
      </c>
      <c r="D16" s="28">
        <v>22.48110831234257</v>
      </c>
      <c r="E16" s="29">
        <v>33.87909319899244</v>
      </c>
      <c r="F16" s="29">
        <v>20.025188916876573</v>
      </c>
      <c r="G16" s="29">
        <v>8.249370277078086</v>
      </c>
      <c r="H16" s="29">
        <v>8.753148614609572</v>
      </c>
      <c r="I16" s="29">
        <v>3.652392947103275</v>
      </c>
      <c r="J16" s="30">
        <v>2.959697732997481</v>
      </c>
    </row>
    <row r="17" spans="1:10" ht="28.5" customHeight="1">
      <c r="A17" s="43" t="s">
        <v>390</v>
      </c>
      <c r="B17" s="27">
        <v>1588</v>
      </c>
      <c r="C17" s="46">
        <v>100</v>
      </c>
      <c r="D17" s="28">
        <v>23.299748110831235</v>
      </c>
      <c r="E17" s="29">
        <v>42.50629722921914</v>
      </c>
      <c r="F17" s="29">
        <v>18.954659949622165</v>
      </c>
      <c r="G17" s="29">
        <v>6.6120906801007555</v>
      </c>
      <c r="H17" s="29">
        <v>4.785894206549118</v>
      </c>
      <c r="I17" s="29">
        <v>1.070528967254408</v>
      </c>
      <c r="J17" s="30">
        <v>2.770780856423174</v>
      </c>
    </row>
    <row r="18" spans="1:10" ht="28.5" customHeight="1">
      <c r="A18" s="43" t="s">
        <v>389</v>
      </c>
      <c r="B18" s="27">
        <v>1588</v>
      </c>
      <c r="C18" s="46">
        <v>100</v>
      </c>
      <c r="D18" s="28">
        <v>2.6448362720403025</v>
      </c>
      <c r="E18" s="29">
        <v>12.090680100755668</v>
      </c>
      <c r="F18" s="29">
        <v>36.77581863979849</v>
      </c>
      <c r="G18" s="29">
        <v>12.405541561712846</v>
      </c>
      <c r="H18" s="29">
        <v>9.94962216624685</v>
      </c>
      <c r="I18" s="29">
        <v>22.92191435768262</v>
      </c>
      <c r="J18" s="30">
        <v>3.211586901763224</v>
      </c>
    </row>
    <row r="19" spans="1:10" ht="28.5" customHeight="1">
      <c r="A19" s="43" t="s">
        <v>388</v>
      </c>
      <c r="B19" s="27">
        <v>1588</v>
      </c>
      <c r="C19" s="46">
        <v>100</v>
      </c>
      <c r="D19" s="28">
        <v>27.6448362720403</v>
      </c>
      <c r="E19" s="29">
        <v>43.513853904282115</v>
      </c>
      <c r="F19" s="29">
        <v>14.042821158690176</v>
      </c>
      <c r="G19" s="29">
        <v>5.667506297229219</v>
      </c>
      <c r="H19" s="29">
        <v>4.974811083123425</v>
      </c>
      <c r="I19" s="29">
        <v>1.7002518891687657</v>
      </c>
      <c r="J19" s="30">
        <v>2.455919395465995</v>
      </c>
    </row>
    <row r="20" spans="1:10" ht="28.5" customHeight="1">
      <c r="A20" s="43" t="s">
        <v>387</v>
      </c>
      <c r="B20" s="27">
        <v>1588</v>
      </c>
      <c r="C20" s="46">
        <v>100</v>
      </c>
      <c r="D20" s="28">
        <v>17.947103274559193</v>
      </c>
      <c r="E20" s="29">
        <v>34.068010075566754</v>
      </c>
      <c r="F20" s="29">
        <v>18.765743073047858</v>
      </c>
      <c r="G20" s="29">
        <v>10.075566750629722</v>
      </c>
      <c r="H20" s="29">
        <v>15.428211586901764</v>
      </c>
      <c r="I20" s="29">
        <v>1.1335012594458438</v>
      </c>
      <c r="J20" s="30">
        <v>2.5818639798488663</v>
      </c>
    </row>
    <row r="21" spans="1:10" ht="28.5" customHeight="1">
      <c r="A21" s="43" t="s">
        <v>386</v>
      </c>
      <c r="B21" s="27">
        <v>1588</v>
      </c>
      <c r="C21" s="46">
        <v>100</v>
      </c>
      <c r="D21" s="28">
        <v>5.730478589420655</v>
      </c>
      <c r="E21" s="29">
        <v>19.64735516372796</v>
      </c>
      <c r="F21" s="29">
        <v>28.148614609571787</v>
      </c>
      <c r="G21" s="29">
        <v>6.738035264483627</v>
      </c>
      <c r="H21" s="29">
        <v>4.91183879093199</v>
      </c>
      <c r="I21" s="29">
        <v>31.926952141057935</v>
      </c>
      <c r="J21" s="30">
        <v>2.8967254408060454</v>
      </c>
    </row>
    <row r="22" spans="1:10" ht="28.5" customHeight="1">
      <c r="A22" s="43" t="s">
        <v>385</v>
      </c>
      <c r="B22" s="27">
        <v>1588</v>
      </c>
      <c r="C22" s="46">
        <v>100</v>
      </c>
      <c r="D22" s="28">
        <v>4.030226700251889</v>
      </c>
      <c r="E22" s="29">
        <v>20.21410579345088</v>
      </c>
      <c r="F22" s="29">
        <v>29.282115869017634</v>
      </c>
      <c r="G22" s="29">
        <v>5.604534005037784</v>
      </c>
      <c r="H22" s="29">
        <v>4.471032745591939</v>
      </c>
      <c r="I22" s="29">
        <v>33.186397984886646</v>
      </c>
      <c r="J22" s="30">
        <v>3.211586901763224</v>
      </c>
    </row>
    <row r="23" spans="1:10" ht="28.5" customHeight="1">
      <c r="A23" s="43" t="s">
        <v>384</v>
      </c>
      <c r="B23" s="27">
        <v>1588</v>
      </c>
      <c r="C23" s="46">
        <v>100</v>
      </c>
      <c r="D23" s="28">
        <v>10.453400503778338</v>
      </c>
      <c r="E23" s="29">
        <v>32.11586901763224</v>
      </c>
      <c r="F23" s="29">
        <v>27.267002518891687</v>
      </c>
      <c r="G23" s="29">
        <v>10.957178841309824</v>
      </c>
      <c r="H23" s="29">
        <v>9.94962216624685</v>
      </c>
      <c r="I23" s="29">
        <v>6.6120906801007555</v>
      </c>
      <c r="J23" s="30">
        <v>2.6448362720403025</v>
      </c>
    </row>
    <row r="24" spans="1:10" ht="28.5" customHeight="1">
      <c r="A24" s="43" t="s">
        <v>383</v>
      </c>
      <c r="B24" s="27">
        <v>1588</v>
      </c>
      <c r="C24" s="46">
        <v>100</v>
      </c>
      <c r="D24" s="28">
        <v>4.156171284634761</v>
      </c>
      <c r="E24" s="29">
        <v>18.324937027707808</v>
      </c>
      <c r="F24" s="29">
        <v>36.0831234256927</v>
      </c>
      <c r="G24" s="29">
        <v>7.619647355163728</v>
      </c>
      <c r="H24" s="29">
        <v>6.234256926952141</v>
      </c>
      <c r="I24" s="29">
        <v>24.55919395465995</v>
      </c>
      <c r="J24" s="30">
        <v>3.022670025188917</v>
      </c>
    </row>
    <row r="25" spans="1:10" ht="28.5" customHeight="1">
      <c r="A25" s="43" t="s">
        <v>382</v>
      </c>
      <c r="B25" s="27">
        <v>1588</v>
      </c>
      <c r="C25" s="46">
        <v>100</v>
      </c>
      <c r="D25" s="28">
        <v>5.100755667506297</v>
      </c>
      <c r="E25" s="29">
        <v>21.4735516372796</v>
      </c>
      <c r="F25" s="29">
        <v>30.54156171284635</v>
      </c>
      <c r="G25" s="29">
        <v>6.6120906801007555</v>
      </c>
      <c r="H25" s="29">
        <v>6.486146095717884</v>
      </c>
      <c r="I25" s="29">
        <v>26.7632241813602</v>
      </c>
      <c r="J25" s="30">
        <v>3.022670025188917</v>
      </c>
    </row>
    <row r="26" spans="1:10" ht="28.5" customHeight="1">
      <c r="A26" s="43" t="s">
        <v>381</v>
      </c>
      <c r="B26" s="27">
        <v>1588</v>
      </c>
      <c r="C26" s="46">
        <v>100</v>
      </c>
      <c r="D26" s="28">
        <v>4.408060453400504</v>
      </c>
      <c r="E26" s="29">
        <v>16.49874055415617</v>
      </c>
      <c r="F26" s="29">
        <v>29.91183879093199</v>
      </c>
      <c r="G26" s="29">
        <v>6.6120906801007555</v>
      </c>
      <c r="H26" s="29">
        <v>5.793450881612091</v>
      </c>
      <c r="I26" s="29">
        <v>33.81612090680101</v>
      </c>
      <c r="J26" s="30">
        <v>2.959697732997481</v>
      </c>
    </row>
    <row r="27" spans="1:10" ht="28.5" customHeight="1">
      <c r="A27" s="43" t="s">
        <v>380</v>
      </c>
      <c r="B27" s="27">
        <v>1588</v>
      </c>
      <c r="C27" s="46">
        <v>100</v>
      </c>
      <c r="D27" s="28">
        <v>10.327455919395465</v>
      </c>
      <c r="E27" s="29">
        <v>33.060453400503775</v>
      </c>
      <c r="F27" s="29">
        <v>23.866498740554157</v>
      </c>
      <c r="G27" s="29">
        <v>7.1158690176322414</v>
      </c>
      <c r="H27" s="29">
        <v>5.856423173803527</v>
      </c>
      <c r="I27" s="29">
        <v>16.81360201511335</v>
      </c>
      <c r="J27" s="30">
        <v>2.959697732997481</v>
      </c>
    </row>
    <row r="28" spans="1:10" ht="28.5" customHeight="1">
      <c r="A28" s="43" t="s">
        <v>379</v>
      </c>
      <c r="B28" s="27">
        <v>1588</v>
      </c>
      <c r="C28" s="46">
        <v>100</v>
      </c>
      <c r="D28" s="28">
        <v>12.34256926952141</v>
      </c>
      <c r="E28" s="29">
        <v>31.926952141057935</v>
      </c>
      <c r="F28" s="29">
        <v>27.83375314861461</v>
      </c>
      <c r="G28" s="29">
        <v>7.871536523929471</v>
      </c>
      <c r="H28" s="29">
        <v>7.934508816120907</v>
      </c>
      <c r="I28" s="29">
        <v>9.319899244332493</v>
      </c>
      <c r="J28" s="30">
        <v>2.770780856423174</v>
      </c>
    </row>
    <row r="29" spans="1:10" ht="28.5" customHeight="1">
      <c r="A29" s="43" t="s">
        <v>378</v>
      </c>
      <c r="B29" s="27">
        <v>1588</v>
      </c>
      <c r="C29" s="46">
        <v>100</v>
      </c>
      <c r="D29" s="28">
        <v>4.722921914357682</v>
      </c>
      <c r="E29" s="29">
        <v>19.836272040302266</v>
      </c>
      <c r="F29" s="29">
        <v>31.171284634760706</v>
      </c>
      <c r="G29" s="29">
        <v>10.642317380352646</v>
      </c>
      <c r="H29" s="29">
        <v>7.430730478589421</v>
      </c>
      <c r="I29" s="29">
        <v>23.2367758186398</v>
      </c>
      <c r="J29" s="30">
        <v>2.959697732997481</v>
      </c>
    </row>
    <row r="30" spans="1:10" ht="28.5" customHeight="1">
      <c r="A30" s="43" t="s">
        <v>377</v>
      </c>
      <c r="B30" s="27">
        <v>1588</v>
      </c>
      <c r="C30" s="46">
        <v>100</v>
      </c>
      <c r="D30" s="28">
        <v>3.7783375314861463</v>
      </c>
      <c r="E30" s="29">
        <v>14.105793450881611</v>
      </c>
      <c r="F30" s="29">
        <v>25</v>
      </c>
      <c r="G30" s="29">
        <v>10.768261964735517</v>
      </c>
      <c r="H30" s="29">
        <v>9.319899244332493</v>
      </c>
      <c r="I30" s="29">
        <v>33.75314861460957</v>
      </c>
      <c r="J30" s="30">
        <v>3.27455919395466</v>
      </c>
    </row>
    <row r="31" spans="1:10" ht="28.5" customHeight="1">
      <c r="A31" s="43" t="s">
        <v>376</v>
      </c>
      <c r="B31" s="27">
        <v>1588</v>
      </c>
      <c r="C31" s="46">
        <v>100</v>
      </c>
      <c r="D31" s="28">
        <v>5.037783375314861</v>
      </c>
      <c r="E31" s="29">
        <v>26.385390428211586</v>
      </c>
      <c r="F31" s="29">
        <v>33.81612090680101</v>
      </c>
      <c r="G31" s="29">
        <v>9.382871536523929</v>
      </c>
      <c r="H31" s="29">
        <v>7.8085642317380355</v>
      </c>
      <c r="I31" s="29">
        <v>14.672544080604535</v>
      </c>
      <c r="J31" s="30">
        <v>2.8967254408060454</v>
      </c>
    </row>
    <row r="32" spans="1:10" ht="28.5" customHeight="1">
      <c r="A32" s="43" t="s">
        <v>375</v>
      </c>
      <c r="B32" s="27">
        <v>1588</v>
      </c>
      <c r="C32" s="46">
        <v>100</v>
      </c>
      <c r="D32" s="28">
        <v>2.3299748110831233</v>
      </c>
      <c r="E32" s="29">
        <v>10.26448362720403</v>
      </c>
      <c r="F32" s="29">
        <v>34.25692695214106</v>
      </c>
      <c r="G32" s="29">
        <v>8.060453400503778</v>
      </c>
      <c r="H32" s="29">
        <v>6.926952141057934</v>
      </c>
      <c r="I32" s="29">
        <v>35.32745591939547</v>
      </c>
      <c r="J32" s="30">
        <v>2.8337531486146097</v>
      </c>
    </row>
    <row r="33" spans="1:10" ht="28.5" customHeight="1">
      <c r="A33" s="43" t="s">
        <v>374</v>
      </c>
      <c r="B33" s="27">
        <v>1588</v>
      </c>
      <c r="C33" s="46">
        <v>100</v>
      </c>
      <c r="D33" s="28">
        <v>2.6448362720403025</v>
      </c>
      <c r="E33" s="29">
        <v>12.972292191435768</v>
      </c>
      <c r="F33" s="29">
        <v>32.99748110831234</v>
      </c>
      <c r="G33" s="29">
        <v>12.594458438287154</v>
      </c>
      <c r="H33" s="29">
        <v>10.831234256926953</v>
      </c>
      <c r="I33" s="29">
        <v>25.44080604534005</v>
      </c>
      <c r="J33" s="30">
        <v>2.5188916876574305</v>
      </c>
    </row>
    <row r="34" spans="1:10" ht="28.5" customHeight="1" thickBot="1">
      <c r="A34" s="44" t="s">
        <v>373</v>
      </c>
      <c r="B34" s="32">
        <v>1588</v>
      </c>
      <c r="C34" s="47">
        <v>100</v>
      </c>
      <c r="D34" s="21">
        <v>4.722921914357682</v>
      </c>
      <c r="E34" s="20">
        <v>17.12846347607053</v>
      </c>
      <c r="F34" s="20">
        <v>29.848866498740556</v>
      </c>
      <c r="G34" s="20">
        <v>8.18639798488665</v>
      </c>
      <c r="H34" s="20">
        <v>7.934508816120907</v>
      </c>
      <c r="I34" s="20">
        <v>29.47103274559194</v>
      </c>
      <c r="J34" s="19">
        <v>2.707808564231738</v>
      </c>
    </row>
  </sheetData>
  <sheetProtection/>
  <mergeCells count="2">
    <mergeCell ref="A1:B1"/>
    <mergeCell ref="A2:J2"/>
  </mergeCells>
  <conditionalFormatting sqref="D4:J34">
    <cfRule type="colorScale" priority="1" dxfId="0">
      <colorScale>
        <cfvo type="num" val="0"/>
        <cfvo type="num" val="40"/>
        <color rgb="FFFCFCFF"/>
        <color rgb="FFF8696B"/>
      </colorScale>
    </cfRule>
  </conditionalFormatting>
  <printOptions/>
  <pageMargins left="0.7874015748031497" right="0.3937007874015748" top="0.3937007874015748" bottom="0.3937007874015748" header="0.2362204724409449" footer="0.2362204724409449"/>
  <pageSetup horizontalDpi="300" verticalDpi="300" orientation="portrait" paperSize="9" scale="70" r:id="rId1"/>
  <headerFooter alignWithMargins="0">
    <oddFooter>&amp;C12</oddFooter>
  </headerFooter>
</worksheet>
</file>

<file path=xl/worksheets/sheet3.xml><?xml version="1.0" encoding="utf-8"?>
<worksheet xmlns="http://schemas.openxmlformats.org/spreadsheetml/2006/main" xmlns:r="http://schemas.openxmlformats.org/officeDocument/2006/relationships">
  <dimension ref="A1:Q54"/>
  <sheetViews>
    <sheetView zoomScale="85" zoomScaleNormal="85" zoomScalePageLayoutView="0" workbookViewId="0" topLeftCell="A1">
      <selection activeCell="M7" sqref="M7"/>
    </sheetView>
  </sheetViews>
  <sheetFormatPr defaultColWidth="8.796875" defaultRowHeight="14.25" customHeight="1"/>
  <cols>
    <col min="1" max="1" width="35" style="1" customWidth="1"/>
    <col min="2" max="2" width="7.69921875" style="1" customWidth="1"/>
    <col min="3" max="3" width="6.69921875" style="1" customWidth="1"/>
    <col min="4" max="10" width="9.5" style="1" customWidth="1"/>
    <col min="11" max="16384" width="8.69921875" style="1" customWidth="1"/>
  </cols>
  <sheetData>
    <row r="1" spans="1:4" ht="19.5" customHeight="1">
      <c r="A1" s="85" t="s">
        <v>477</v>
      </c>
      <c r="B1" s="85"/>
      <c r="C1" s="62"/>
      <c r="D1" s="62"/>
    </row>
    <row r="2" spans="1:10" s="65" customFormat="1" ht="18.75" customHeight="1" thickBot="1">
      <c r="A2" s="91" t="s">
        <v>478</v>
      </c>
      <c r="B2" s="91"/>
      <c r="C2" s="91"/>
      <c r="D2" s="91"/>
      <c r="E2" s="91"/>
      <c r="F2" s="91"/>
      <c r="G2" s="91"/>
      <c r="H2" s="91"/>
      <c r="I2" s="91"/>
      <c r="J2" s="91"/>
    </row>
    <row r="3" spans="1:10" ht="42" customHeight="1">
      <c r="A3" s="98"/>
      <c r="B3" s="94" t="s">
        <v>466</v>
      </c>
      <c r="C3" s="92" t="s">
        <v>461</v>
      </c>
      <c r="D3" s="36" t="s">
        <v>413</v>
      </c>
      <c r="E3" s="37" t="s">
        <v>412</v>
      </c>
      <c r="F3" s="37" t="s">
        <v>411</v>
      </c>
      <c r="G3" s="37" t="s">
        <v>410</v>
      </c>
      <c r="H3" s="37" t="s">
        <v>409</v>
      </c>
      <c r="I3" s="37" t="s">
        <v>37</v>
      </c>
      <c r="J3" s="38" t="s">
        <v>38</v>
      </c>
    </row>
    <row r="4" spans="1:10" ht="51.75" customHeight="1" thickBot="1">
      <c r="A4" s="99"/>
      <c r="B4" s="95"/>
      <c r="C4" s="93"/>
      <c r="D4" s="34" t="s">
        <v>442</v>
      </c>
      <c r="E4" s="33" t="s">
        <v>441</v>
      </c>
      <c r="F4" s="33" t="s">
        <v>406</v>
      </c>
      <c r="G4" s="33" t="s">
        <v>440</v>
      </c>
      <c r="H4" s="33" t="s">
        <v>439</v>
      </c>
      <c r="I4" s="33" t="s">
        <v>37</v>
      </c>
      <c r="J4" s="35" t="s">
        <v>38</v>
      </c>
    </row>
    <row r="5" spans="1:17" ht="21" customHeight="1">
      <c r="A5" s="96" t="s">
        <v>438</v>
      </c>
      <c r="B5" s="67">
        <v>1588</v>
      </c>
      <c r="C5" s="68">
        <v>100</v>
      </c>
      <c r="D5" s="69">
        <v>54.47103274559194</v>
      </c>
      <c r="E5" s="70">
        <v>30.856423173803528</v>
      </c>
      <c r="F5" s="70">
        <v>4.345088161209068</v>
      </c>
      <c r="G5" s="70">
        <v>0.7556675062972292</v>
      </c>
      <c r="H5" s="70">
        <v>0.12594458438287154</v>
      </c>
      <c r="I5" s="70">
        <v>2.0780856423173804</v>
      </c>
      <c r="J5" s="71">
        <v>7.367758186397985</v>
      </c>
      <c r="K5" s="39"/>
      <c r="L5" s="40"/>
      <c r="M5" s="40"/>
      <c r="N5" s="40"/>
      <c r="O5" s="40"/>
      <c r="P5" s="40"/>
      <c r="Q5" s="40"/>
    </row>
    <row r="6" spans="1:17" ht="21" customHeight="1" thickBot="1">
      <c r="A6" s="97"/>
      <c r="B6" s="72">
        <v>1588</v>
      </c>
      <c r="C6" s="73">
        <v>100</v>
      </c>
      <c r="D6" s="21">
        <v>7.997481108312343</v>
      </c>
      <c r="E6" s="20">
        <v>32.61964735516373</v>
      </c>
      <c r="F6" s="20">
        <v>24.748110831234257</v>
      </c>
      <c r="G6" s="20">
        <v>13.853904282115868</v>
      </c>
      <c r="H6" s="20">
        <v>5.289672544080605</v>
      </c>
      <c r="I6" s="20">
        <v>2.0151133501259446</v>
      </c>
      <c r="J6" s="19">
        <v>13.476070528967254</v>
      </c>
      <c r="K6" s="41"/>
      <c r="L6" s="42"/>
      <c r="M6" s="42"/>
      <c r="N6" s="42"/>
      <c r="O6" s="42"/>
      <c r="P6" s="42"/>
      <c r="Q6" s="42"/>
    </row>
    <row r="7" spans="1:17" ht="21" customHeight="1">
      <c r="A7" s="96" t="s">
        <v>437</v>
      </c>
      <c r="B7" s="67">
        <v>1588</v>
      </c>
      <c r="C7" s="68">
        <v>100</v>
      </c>
      <c r="D7" s="69">
        <v>58.37531486146096</v>
      </c>
      <c r="E7" s="70">
        <v>27.015113350125944</v>
      </c>
      <c r="F7" s="70">
        <v>5.289672544080605</v>
      </c>
      <c r="G7" s="70">
        <v>2.6448362720403025</v>
      </c>
      <c r="H7" s="70">
        <v>0.7556675062972292</v>
      </c>
      <c r="I7" s="70">
        <v>0.7556675062972292</v>
      </c>
      <c r="J7" s="71">
        <v>5.163727959697733</v>
      </c>
      <c r="K7" s="39"/>
      <c r="L7" s="40"/>
      <c r="M7" s="40"/>
      <c r="N7" s="40"/>
      <c r="O7" s="40"/>
      <c r="P7" s="40"/>
      <c r="Q7" s="40"/>
    </row>
    <row r="8" spans="1:17" ht="21" customHeight="1" thickBot="1">
      <c r="A8" s="97"/>
      <c r="B8" s="72">
        <v>1588</v>
      </c>
      <c r="C8" s="73">
        <v>100</v>
      </c>
      <c r="D8" s="21">
        <v>23.866498740554157</v>
      </c>
      <c r="E8" s="20">
        <v>36.649874055415616</v>
      </c>
      <c r="F8" s="20">
        <v>14.73551637279597</v>
      </c>
      <c r="G8" s="20">
        <v>7.430730478589421</v>
      </c>
      <c r="H8" s="20">
        <v>4.030226700251889</v>
      </c>
      <c r="I8" s="20">
        <v>1.3224181360201512</v>
      </c>
      <c r="J8" s="19">
        <v>11.964735516372796</v>
      </c>
      <c r="K8" s="41"/>
      <c r="L8" s="42"/>
      <c r="M8" s="42"/>
      <c r="N8" s="42"/>
      <c r="O8" s="42"/>
      <c r="P8" s="42"/>
      <c r="Q8" s="42"/>
    </row>
    <row r="9" spans="1:17" ht="21" customHeight="1">
      <c r="A9" s="96" t="s">
        <v>436</v>
      </c>
      <c r="B9" s="67">
        <v>1588</v>
      </c>
      <c r="C9" s="68">
        <v>100</v>
      </c>
      <c r="D9" s="69">
        <v>47.48110831234257</v>
      </c>
      <c r="E9" s="70">
        <v>30.415617128463477</v>
      </c>
      <c r="F9" s="70">
        <v>9.886649874055415</v>
      </c>
      <c r="G9" s="70">
        <v>2.6448362720403025</v>
      </c>
      <c r="H9" s="70">
        <v>0.818639798488665</v>
      </c>
      <c r="I9" s="70">
        <v>1.8261964735516374</v>
      </c>
      <c r="J9" s="71">
        <v>6.926952141057934</v>
      </c>
      <c r="K9" s="39"/>
      <c r="L9" s="40"/>
      <c r="M9" s="40"/>
      <c r="N9" s="40"/>
      <c r="O9" s="40"/>
      <c r="P9" s="40"/>
      <c r="Q9" s="40"/>
    </row>
    <row r="10" spans="1:17" ht="21" customHeight="1" thickBot="1">
      <c r="A10" s="97"/>
      <c r="B10" s="72">
        <v>1588</v>
      </c>
      <c r="C10" s="73">
        <v>100</v>
      </c>
      <c r="D10" s="21">
        <v>22.04030226700252</v>
      </c>
      <c r="E10" s="20">
        <v>33.060453400503775</v>
      </c>
      <c r="F10" s="20">
        <v>17.38035264483627</v>
      </c>
      <c r="G10" s="20">
        <v>8.060453400503778</v>
      </c>
      <c r="H10" s="20">
        <v>4.534005037783375</v>
      </c>
      <c r="I10" s="20">
        <v>1.63727959697733</v>
      </c>
      <c r="J10" s="19">
        <v>13.287153652392947</v>
      </c>
      <c r="K10" s="41"/>
      <c r="L10" s="42"/>
      <c r="M10" s="42"/>
      <c r="N10" s="42"/>
      <c r="O10" s="42"/>
      <c r="P10" s="42"/>
      <c r="Q10" s="42"/>
    </row>
    <row r="11" spans="1:17" ht="21" customHeight="1">
      <c r="A11" s="96" t="s">
        <v>435</v>
      </c>
      <c r="B11" s="67">
        <v>1588</v>
      </c>
      <c r="C11" s="68">
        <v>100</v>
      </c>
      <c r="D11" s="69">
        <v>28.463476070528966</v>
      </c>
      <c r="E11" s="70">
        <v>30.730478589420656</v>
      </c>
      <c r="F11" s="70">
        <v>15.4911838790932</v>
      </c>
      <c r="G11" s="70">
        <v>6.801007556675063</v>
      </c>
      <c r="H11" s="70">
        <v>2.392947103274559</v>
      </c>
      <c r="I11" s="70">
        <v>6.675062972292191</v>
      </c>
      <c r="J11" s="71">
        <v>9.445843828715365</v>
      </c>
      <c r="K11" s="39"/>
      <c r="L11" s="40"/>
      <c r="M11" s="40"/>
      <c r="N11" s="40"/>
      <c r="O11" s="40"/>
      <c r="P11" s="40"/>
      <c r="Q11" s="40"/>
    </row>
    <row r="12" spans="1:17" ht="21" customHeight="1" thickBot="1">
      <c r="A12" s="97"/>
      <c r="B12" s="72">
        <v>1588</v>
      </c>
      <c r="C12" s="73">
        <v>100</v>
      </c>
      <c r="D12" s="21">
        <v>9.94962216624685</v>
      </c>
      <c r="E12" s="20">
        <v>12.21662468513854</v>
      </c>
      <c r="F12" s="20">
        <v>16.49874055415617</v>
      </c>
      <c r="G12" s="20">
        <v>8.816120906801007</v>
      </c>
      <c r="H12" s="20">
        <v>25.31486146095718</v>
      </c>
      <c r="I12" s="20">
        <v>9.005037783375315</v>
      </c>
      <c r="J12" s="19">
        <v>18.198992443324936</v>
      </c>
      <c r="K12" s="41"/>
      <c r="L12" s="42"/>
      <c r="M12" s="42"/>
      <c r="N12" s="42"/>
      <c r="O12" s="42"/>
      <c r="P12" s="42"/>
      <c r="Q12" s="42"/>
    </row>
    <row r="13" spans="1:17" ht="21" customHeight="1">
      <c r="A13" s="96" t="s">
        <v>434</v>
      </c>
      <c r="B13" s="67">
        <v>1588</v>
      </c>
      <c r="C13" s="68">
        <v>100</v>
      </c>
      <c r="D13" s="69">
        <v>55.415617128463474</v>
      </c>
      <c r="E13" s="70">
        <v>26.511335012594458</v>
      </c>
      <c r="F13" s="70">
        <v>7.367758186397985</v>
      </c>
      <c r="G13" s="70">
        <v>2.0151133501259446</v>
      </c>
      <c r="H13" s="70">
        <v>0.5037783375314862</v>
      </c>
      <c r="I13" s="70">
        <v>1.0075566750629723</v>
      </c>
      <c r="J13" s="71">
        <v>7.178841309823677</v>
      </c>
      <c r="K13" s="39"/>
      <c r="L13" s="40"/>
      <c r="M13" s="40"/>
      <c r="N13" s="40"/>
      <c r="O13" s="40"/>
      <c r="P13" s="40"/>
      <c r="Q13" s="40"/>
    </row>
    <row r="14" spans="1:17" ht="21" customHeight="1" thickBot="1">
      <c r="A14" s="97"/>
      <c r="B14" s="72">
        <v>1588</v>
      </c>
      <c r="C14" s="73">
        <v>100</v>
      </c>
      <c r="D14" s="21">
        <v>34.57178841309824</v>
      </c>
      <c r="E14" s="20">
        <v>26.32241813602015</v>
      </c>
      <c r="F14" s="20">
        <v>9.5088161209068</v>
      </c>
      <c r="G14" s="20">
        <v>7.997481108312343</v>
      </c>
      <c r="H14" s="20">
        <v>4.785894206549118</v>
      </c>
      <c r="I14" s="20">
        <v>2.3299748110831233</v>
      </c>
      <c r="J14" s="19">
        <v>14.483627204030226</v>
      </c>
      <c r="K14" s="41"/>
      <c r="L14" s="42"/>
      <c r="M14" s="42"/>
      <c r="N14" s="42"/>
      <c r="O14" s="42"/>
      <c r="P14" s="42"/>
      <c r="Q14" s="42"/>
    </row>
    <row r="15" spans="1:17" ht="21" customHeight="1">
      <c r="A15" s="96" t="s">
        <v>433</v>
      </c>
      <c r="B15" s="67">
        <v>1588</v>
      </c>
      <c r="C15" s="68">
        <v>100</v>
      </c>
      <c r="D15" s="69">
        <v>34.886649874055415</v>
      </c>
      <c r="E15" s="70">
        <v>34.25692695214106</v>
      </c>
      <c r="F15" s="70">
        <v>11.775818639798489</v>
      </c>
      <c r="G15" s="70">
        <v>1.3224181360201512</v>
      </c>
      <c r="H15" s="70">
        <v>0.818639798488665</v>
      </c>
      <c r="I15" s="70">
        <v>7.997481108312343</v>
      </c>
      <c r="J15" s="71">
        <v>8.942065491183879</v>
      </c>
      <c r="K15" s="39"/>
      <c r="L15" s="40"/>
      <c r="M15" s="40"/>
      <c r="N15" s="40"/>
      <c r="O15" s="40"/>
      <c r="P15" s="40"/>
      <c r="Q15" s="40"/>
    </row>
    <row r="16" spans="1:17" ht="21" customHeight="1" thickBot="1">
      <c r="A16" s="97"/>
      <c r="B16" s="72">
        <v>1588</v>
      </c>
      <c r="C16" s="73">
        <v>100</v>
      </c>
      <c r="D16" s="21">
        <v>5.289672544080605</v>
      </c>
      <c r="E16" s="20">
        <v>13.664987405541561</v>
      </c>
      <c r="F16" s="20">
        <v>21.410579345088163</v>
      </c>
      <c r="G16" s="20">
        <v>12.405541561712846</v>
      </c>
      <c r="H16" s="20">
        <v>25.062972292191436</v>
      </c>
      <c r="I16" s="20">
        <v>6.98992443324937</v>
      </c>
      <c r="J16" s="19">
        <v>15.17632241813602</v>
      </c>
      <c r="K16" s="41"/>
      <c r="L16" s="42"/>
      <c r="M16" s="42"/>
      <c r="N16" s="42"/>
      <c r="O16" s="42"/>
      <c r="P16" s="42"/>
      <c r="Q16" s="42"/>
    </row>
    <row r="17" spans="1:17" ht="21" customHeight="1">
      <c r="A17" s="96" t="s">
        <v>432</v>
      </c>
      <c r="B17" s="67">
        <v>1588</v>
      </c>
      <c r="C17" s="68">
        <v>100</v>
      </c>
      <c r="D17" s="69">
        <v>16.309823677581864</v>
      </c>
      <c r="E17" s="70">
        <v>35.51637279596977</v>
      </c>
      <c r="F17" s="70">
        <v>26.070528967254408</v>
      </c>
      <c r="G17" s="70">
        <v>5.163727959697733</v>
      </c>
      <c r="H17" s="70">
        <v>1.4483627204030227</v>
      </c>
      <c r="I17" s="70">
        <v>7.1158690176322414</v>
      </c>
      <c r="J17" s="71">
        <v>8.375314861460957</v>
      </c>
      <c r="K17" s="39"/>
      <c r="L17" s="40"/>
      <c r="M17" s="40"/>
      <c r="N17" s="40"/>
      <c r="O17" s="40"/>
      <c r="P17" s="40"/>
      <c r="Q17" s="40"/>
    </row>
    <row r="18" spans="1:17" ht="21" customHeight="1" thickBot="1">
      <c r="A18" s="97"/>
      <c r="B18" s="72">
        <v>1588</v>
      </c>
      <c r="C18" s="73">
        <v>100</v>
      </c>
      <c r="D18" s="21">
        <v>1.8891687657430731</v>
      </c>
      <c r="E18" s="20">
        <v>6.6120906801007555</v>
      </c>
      <c r="F18" s="20">
        <v>21.851385390428213</v>
      </c>
      <c r="G18" s="20">
        <v>16.561712846347607</v>
      </c>
      <c r="H18" s="20">
        <v>32.80856423173803</v>
      </c>
      <c r="I18" s="20">
        <v>5.856423173803527</v>
      </c>
      <c r="J18" s="19">
        <v>14.42065491183879</v>
      </c>
      <c r="K18" s="41"/>
      <c r="L18" s="42"/>
      <c r="M18" s="42"/>
      <c r="N18" s="42"/>
      <c r="O18" s="42"/>
      <c r="P18" s="42"/>
      <c r="Q18" s="42"/>
    </row>
    <row r="19" spans="1:17" ht="21" customHeight="1">
      <c r="A19" s="96" t="s">
        <v>431</v>
      </c>
      <c r="B19" s="67">
        <v>1588</v>
      </c>
      <c r="C19" s="68">
        <v>100</v>
      </c>
      <c r="D19" s="69">
        <v>67.75818639798489</v>
      </c>
      <c r="E19" s="70">
        <v>22.92191435768262</v>
      </c>
      <c r="F19" s="70">
        <v>2.5818639798488663</v>
      </c>
      <c r="G19" s="70">
        <v>0.3778337531486146</v>
      </c>
      <c r="H19" s="70">
        <v>0.12594458438287154</v>
      </c>
      <c r="I19" s="70">
        <v>0.6926952141057935</v>
      </c>
      <c r="J19" s="71">
        <v>5.541561712846348</v>
      </c>
      <c r="K19" s="39"/>
      <c r="L19" s="40"/>
      <c r="M19" s="40"/>
      <c r="N19" s="40"/>
      <c r="O19" s="40"/>
      <c r="P19" s="40"/>
      <c r="Q19" s="40"/>
    </row>
    <row r="20" spans="1:17" ht="21" customHeight="1" thickBot="1">
      <c r="A20" s="97"/>
      <c r="B20" s="72">
        <v>1588</v>
      </c>
      <c r="C20" s="73">
        <v>100</v>
      </c>
      <c r="D20" s="21">
        <v>21.72544080604534</v>
      </c>
      <c r="E20" s="20">
        <v>36.523929471032744</v>
      </c>
      <c r="F20" s="20">
        <v>15.113350125944585</v>
      </c>
      <c r="G20" s="20">
        <v>9.005037783375315</v>
      </c>
      <c r="H20" s="20">
        <v>3.7153652392947105</v>
      </c>
      <c r="I20" s="20">
        <v>1.2594458438287153</v>
      </c>
      <c r="J20" s="19">
        <v>12.65743073047859</v>
      </c>
      <c r="K20" s="41"/>
      <c r="L20" s="42"/>
      <c r="M20" s="42"/>
      <c r="N20" s="42"/>
      <c r="O20" s="42"/>
      <c r="P20" s="42"/>
      <c r="Q20" s="42"/>
    </row>
    <row r="21" spans="1:17" ht="21" customHeight="1">
      <c r="A21" s="96" t="s">
        <v>430</v>
      </c>
      <c r="B21" s="67">
        <v>1588</v>
      </c>
      <c r="C21" s="68">
        <v>100</v>
      </c>
      <c r="D21" s="69">
        <v>52.329974811083126</v>
      </c>
      <c r="E21" s="70">
        <v>33.50125944584383</v>
      </c>
      <c r="F21" s="70">
        <v>5.478589420654912</v>
      </c>
      <c r="G21" s="70">
        <v>1.1964735516372795</v>
      </c>
      <c r="H21" s="70">
        <v>0.12594458438287154</v>
      </c>
      <c r="I21" s="70">
        <v>0.5037783375314862</v>
      </c>
      <c r="J21" s="71">
        <v>6.8639798488664985</v>
      </c>
      <c r="K21" s="39"/>
      <c r="L21" s="40"/>
      <c r="M21" s="40"/>
      <c r="N21" s="40"/>
      <c r="O21" s="40"/>
      <c r="P21" s="40"/>
      <c r="Q21" s="40"/>
    </row>
    <row r="22" spans="1:17" ht="21" customHeight="1" thickBot="1">
      <c r="A22" s="97"/>
      <c r="B22" s="72">
        <v>1588</v>
      </c>
      <c r="C22" s="73">
        <v>100</v>
      </c>
      <c r="D22" s="21">
        <v>19.962216624685137</v>
      </c>
      <c r="E22" s="20">
        <v>30.79345088161209</v>
      </c>
      <c r="F22" s="20">
        <v>14.798488664987406</v>
      </c>
      <c r="G22" s="20">
        <v>14.105793450881611</v>
      </c>
      <c r="H22" s="20">
        <v>6.926952141057934</v>
      </c>
      <c r="I22" s="20">
        <v>0.44080604534005036</v>
      </c>
      <c r="J22" s="19">
        <v>12.972292191435768</v>
      </c>
      <c r="K22" s="41"/>
      <c r="L22" s="42"/>
      <c r="M22" s="42"/>
      <c r="N22" s="42"/>
      <c r="O22" s="42"/>
      <c r="P22" s="42"/>
      <c r="Q22" s="42"/>
    </row>
    <row r="23" spans="1:17" ht="21" customHeight="1">
      <c r="A23" s="96" t="s">
        <v>429</v>
      </c>
      <c r="B23" s="67">
        <v>1588</v>
      </c>
      <c r="C23" s="68">
        <v>100</v>
      </c>
      <c r="D23" s="69">
        <v>50.12594458438287</v>
      </c>
      <c r="E23" s="70">
        <v>31.360201511335013</v>
      </c>
      <c r="F23" s="70">
        <v>8.501259445843829</v>
      </c>
      <c r="G23" s="70">
        <v>2.141057934508816</v>
      </c>
      <c r="H23" s="70">
        <v>0.2518891687657431</v>
      </c>
      <c r="I23" s="70">
        <v>0.6926952141057935</v>
      </c>
      <c r="J23" s="71">
        <v>6.926952141057934</v>
      </c>
      <c r="K23" s="39"/>
      <c r="L23" s="40"/>
      <c r="M23" s="40"/>
      <c r="N23" s="40"/>
      <c r="O23" s="40"/>
      <c r="P23" s="40"/>
      <c r="Q23" s="40"/>
    </row>
    <row r="24" spans="1:17" ht="21" customHeight="1" thickBot="1">
      <c r="A24" s="97"/>
      <c r="B24" s="72">
        <v>1588</v>
      </c>
      <c r="C24" s="73">
        <v>100</v>
      </c>
      <c r="D24" s="21">
        <v>18.57682619647355</v>
      </c>
      <c r="E24" s="20">
        <v>28.08564231738035</v>
      </c>
      <c r="F24" s="20">
        <v>14.231738035264483</v>
      </c>
      <c r="G24" s="20">
        <v>15.113350125944585</v>
      </c>
      <c r="H24" s="20">
        <v>10.57934508816121</v>
      </c>
      <c r="I24" s="20">
        <v>0.6926952141057935</v>
      </c>
      <c r="J24" s="19">
        <v>12.720403022670025</v>
      </c>
      <c r="K24" s="41"/>
      <c r="L24" s="42"/>
      <c r="M24" s="42"/>
      <c r="N24" s="42"/>
      <c r="O24" s="42"/>
      <c r="P24" s="42"/>
      <c r="Q24" s="42"/>
    </row>
    <row r="25" spans="1:17" ht="21" customHeight="1">
      <c r="A25" s="96" t="s">
        <v>428</v>
      </c>
      <c r="B25" s="67">
        <v>1588</v>
      </c>
      <c r="C25" s="68">
        <v>100</v>
      </c>
      <c r="D25" s="69">
        <v>30.22670025188917</v>
      </c>
      <c r="E25" s="70">
        <v>41.18387909319899</v>
      </c>
      <c r="F25" s="70">
        <v>15.617128463476071</v>
      </c>
      <c r="G25" s="70">
        <v>2.8337531486146097</v>
      </c>
      <c r="H25" s="70">
        <v>0.5037783375314862</v>
      </c>
      <c r="I25" s="70">
        <v>2.204030226700252</v>
      </c>
      <c r="J25" s="71">
        <v>7.430730478589421</v>
      </c>
      <c r="K25" s="39"/>
      <c r="L25" s="40"/>
      <c r="M25" s="40"/>
      <c r="N25" s="40"/>
      <c r="O25" s="40"/>
      <c r="P25" s="40"/>
      <c r="Q25" s="40"/>
    </row>
    <row r="26" spans="1:17" ht="21" customHeight="1" thickBot="1">
      <c r="A26" s="97"/>
      <c r="B26" s="72">
        <v>1588</v>
      </c>
      <c r="C26" s="73">
        <v>100</v>
      </c>
      <c r="D26" s="21">
        <v>8.249370277078086</v>
      </c>
      <c r="E26" s="20">
        <v>17.317380352644836</v>
      </c>
      <c r="F26" s="20">
        <v>19.77329974811083</v>
      </c>
      <c r="G26" s="20">
        <v>18.324937027707808</v>
      </c>
      <c r="H26" s="20">
        <v>21.03274559193955</v>
      </c>
      <c r="I26" s="20">
        <v>2.204030226700252</v>
      </c>
      <c r="J26" s="19">
        <v>13.09823677581864</v>
      </c>
      <c r="K26" s="41"/>
      <c r="L26" s="42"/>
      <c r="M26" s="42"/>
      <c r="N26" s="42"/>
      <c r="O26" s="42"/>
      <c r="P26" s="42"/>
      <c r="Q26" s="42"/>
    </row>
    <row r="27" spans="1:17" ht="21" customHeight="1">
      <c r="A27" s="96" t="s">
        <v>427</v>
      </c>
      <c r="B27" s="67">
        <v>1588</v>
      </c>
      <c r="C27" s="68">
        <v>100</v>
      </c>
      <c r="D27" s="69">
        <v>33.186397984886646</v>
      </c>
      <c r="E27" s="70">
        <v>37.09068010075567</v>
      </c>
      <c r="F27" s="70">
        <v>13.035264483627204</v>
      </c>
      <c r="G27" s="70">
        <v>2.204030226700252</v>
      </c>
      <c r="H27" s="70">
        <v>0.5037783375314862</v>
      </c>
      <c r="I27" s="70">
        <v>5.919395465994962</v>
      </c>
      <c r="J27" s="71">
        <v>8.060453400503778</v>
      </c>
      <c r="K27" s="39"/>
      <c r="L27" s="40"/>
      <c r="M27" s="40"/>
      <c r="N27" s="40"/>
      <c r="O27" s="40"/>
      <c r="P27" s="40"/>
      <c r="Q27" s="40"/>
    </row>
    <row r="28" spans="1:17" ht="21" customHeight="1" thickBot="1">
      <c r="A28" s="97"/>
      <c r="B28" s="72">
        <v>1588</v>
      </c>
      <c r="C28" s="73">
        <v>100</v>
      </c>
      <c r="D28" s="21">
        <v>4.534005037783375</v>
      </c>
      <c r="E28" s="20">
        <v>12.65743073047859</v>
      </c>
      <c r="F28" s="20">
        <v>23.110831234256928</v>
      </c>
      <c r="G28" s="20">
        <v>15.617128463476071</v>
      </c>
      <c r="H28" s="20">
        <v>21.4735516372796</v>
      </c>
      <c r="I28" s="20">
        <v>8.123425692695214</v>
      </c>
      <c r="J28" s="19">
        <v>14.483627204030226</v>
      </c>
      <c r="K28" s="41"/>
      <c r="L28" s="42"/>
      <c r="M28" s="42"/>
      <c r="N28" s="42"/>
      <c r="O28" s="42"/>
      <c r="P28" s="42"/>
      <c r="Q28" s="42"/>
    </row>
    <row r="29" spans="1:17" ht="21" customHeight="1">
      <c r="A29" s="96" t="s">
        <v>426</v>
      </c>
      <c r="B29" s="67">
        <v>1588</v>
      </c>
      <c r="C29" s="68">
        <v>100</v>
      </c>
      <c r="D29" s="69">
        <v>61.0831234256927</v>
      </c>
      <c r="E29" s="70">
        <v>25.56675062972292</v>
      </c>
      <c r="F29" s="70">
        <v>4.408060453400504</v>
      </c>
      <c r="G29" s="70">
        <v>0.3148614609571788</v>
      </c>
      <c r="H29" s="70">
        <v>0</v>
      </c>
      <c r="I29" s="70">
        <v>1.8891687657430731</v>
      </c>
      <c r="J29" s="71">
        <v>6.738035264483627</v>
      </c>
      <c r="K29" s="39"/>
      <c r="L29" s="40"/>
      <c r="M29" s="40"/>
      <c r="N29" s="40"/>
      <c r="O29" s="40"/>
      <c r="P29" s="40"/>
      <c r="Q29" s="40"/>
    </row>
    <row r="30" spans="1:17" ht="21" customHeight="1" thickBot="1">
      <c r="A30" s="97"/>
      <c r="B30" s="72">
        <v>1588</v>
      </c>
      <c r="C30" s="73">
        <v>100</v>
      </c>
      <c r="D30" s="21">
        <v>15.239294710327457</v>
      </c>
      <c r="E30" s="20">
        <v>29.534005037783377</v>
      </c>
      <c r="F30" s="20">
        <v>18.702770780856422</v>
      </c>
      <c r="G30" s="20">
        <v>13.035264483627204</v>
      </c>
      <c r="H30" s="20">
        <v>7.30478589420655</v>
      </c>
      <c r="I30" s="20">
        <v>2.5818639798488663</v>
      </c>
      <c r="J30" s="19">
        <v>13.602015113350125</v>
      </c>
      <c r="K30" s="41"/>
      <c r="L30" s="42"/>
      <c r="M30" s="42"/>
      <c r="N30" s="42"/>
      <c r="O30" s="42"/>
      <c r="P30" s="42"/>
      <c r="Q30" s="42"/>
    </row>
    <row r="31" spans="1:17" ht="21" customHeight="1">
      <c r="A31" s="96" t="s">
        <v>425</v>
      </c>
      <c r="B31" s="67">
        <v>1588</v>
      </c>
      <c r="C31" s="68">
        <v>100</v>
      </c>
      <c r="D31" s="69">
        <v>82.17884130982368</v>
      </c>
      <c r="E31" s="70">
        <v>10.642317380352646</v>
      </c>
      <c r="F31" s="70">
        <v>1.2594458438287153</v>
      </c>
      <c r="G31" s="70">
        <v>0.5037783375314862</v>
      </c>
      <c r="H31" s="70">
        <v>0</v>
      </c>
      <c r="I31" s="70">
        <v>0.2518891687657431</v>
      </c>
      <c r="J31" s="71">
        <v>5.163727959697733</v>
      </c>
      <c r="K31" s="39"/>
      <c r="L31" s="40"/>
      <c r="M31" s="40"/>
      <c r="N31" s="40"/>
      <c r="O31" s="40"/>
      <c r="P31" s="40"/>
      <c r="Q31" s="40"/>
    </row>
    <row r="32" spans="1:17" ht="21" customHeight="1" thickBot="1">
      <c r="A32" s="97"/>
      <c r="B32" s="72">
        <v>1588</v>
      </c>
      <c r="C32" s="73">
        <v>100</v>
      </c>
      <c r="D32" s="21">
        <v>74.18136020151134</v>
      </c>
      <c r="E32" s="20">
        <v>10.516372795969774</v>
      </c>
      <c r="F32" s="20">
        <v>1.9521410579345089</v>
      </c>
      <c r="G32" s="20">
        <v>0.5037783375314862</v>
      </c>
      <c r="H32" s="20">
        <v>0.12594458438287154</v>
      </c>
      <c r="I32" s="20">
        <v>0.44080604534005036</v>
      </c>
      <c r="J32" s="19">
        <v>12.279596977329975</v>
      </c>
      <c r="K32" s="41"/>
      <c r="L32" s="42"/>
      <c r="M32" s="42"/>
      <c r="N32" s="42"/>
      <c r="O32" s="42"/>
      <c r="P32" s="42"/>
      <c r="Q32" s="42"/>
    </row>
    <row r="33" spans="1:17" ht="21" customHeight="1">
      <c r="A33" s="96" t="s">
        <v>424</v>
      </c>
      <c r="B33" s="67">
        <v>1588</v>
      </c>
      <c r="C33" s="68">
        <v>100</v>
      </c>
      <c r="D33" s="69">
        <v>79.34508816120906</v>
      </c>
      <c r="E33" s="70">
        <v>13.224181360201511</v>
      </c>
      <c r="F33" s="70">
        <v>1.3224181360201512</v>
      </c>
      <c r="G33" s="70">
        <v>0.6926952141057935</v>
      </c>
      <c r="H33" s="70">
        <v>0.1889168765743073</v>
      </c>
      <c r="I33" s="70">
        <v>0.44080604534005036</v>
      </c>
      <c r="J33" s="71">
        <v>4.785894206549118</v>
      </c>
      <c r="K33" s="39"/>
      <c r="L33" s="40"/>
      <c r="M33" s="40"/>
      <c r="N33" s="40"/>
      <c r="O33" s="40"/>
      <c r="P33" s="40"/>
      <c r="Q33" s="40"/>
    </row>
    <row r="34" spans="1:17" ht="21" customHeight="1" thickBot="1">
      <c r="A34" s="97"/>
      <c r="B34" s="72">
        <v>1588</v>
      </c>
      <c r="C34" s="73">
        <v>100</v>
      </c>
      <c r="D34" s="21">
        <v>71.66246851385391</v>
      </c>
      <c r="E34" s="20">
        <v>14.231738035264483</v>
      </c>
      <c r="F34" s="20">
        <v>1.5113350125944585</v>
      </c>
      <c r="G34" s="20">
        <v>0.44080604534005036</v>
      </c>
      <c r="H34" s="20">
        <v>0.2518891687657431</v>
      </c>
      <c r="I34" s="20">
        <v>0.44080604534005036</v>
      </c>
      <c r="J34" s="19">
        <v>11.46095717884131</v>
      </c>
      <c r="K34" s="41"/>
      <c r="L34" s="42"/>
      <c r="M34" s="42"/>
      <c r="N34" s="42"/>
      <c r="O34" s="42"/>
      <c r="P34" s="42"/>
      <c r="Q34" s="42"/>
    </row>
    <row r="35" spans="1:17" ht="21" customHeight="1">
      <c r="A35" s="96" t="s">
        <v>423</v>
      </c>
      <c r="B35" s="67">
        <v>1588</v>
      </c>
      <c r="C35" s="68">
        <v>100</v>
      </c>
      <c r="D35" s="69">
        <v>47.795969773299745</v>
      </c>
      <c r="E35" s="70">
        <v>32.49370277078086</v>
      </c>
      <c r="F35" s="70">
        <v>9.82367758186398</v>
      </c>
      <c r="G35" s="70">
        <v>2.0151133501259446</v>
      </c>
      <c r="H35" s="70">
        <v>0.818639798488665</v>
      </c>
      <c r="I35" s="70">
        <v>0.8816120906801007</v>
      </c>
      <c r="J35" s="71">
        <v>6.171284634760705</v>
      </c>
      <c r="K35" s="39"/>
      <c r="L35" s="40"/>
      <c r="M35" s="40"/>
      <c r="N35" s="40"/>
      <c r="O35" s="40"/>
      <c r="P35" s="40"/>
      <c r="Q35" s="40"/>
    </row>
    <row r="36" spans="1:17" ht="21" customHeight="1" thickBot="1">
      <c r="A36" s="97"/>
      <c r="B36" s="72">
        <v>1588</v>
      </c>
      <c r="C36" s="73">
        <v>100</v>
      </c>
      <c r="D36" s="21">
        <v>41.43576826196473</v>
      </c>
      <c r="E36" s="20">
        <v>26.574307304785894</v>
      </c>
      <c r="F36" s="20">
        <v>10.3904282115869</v>
      </c>
      <c r="G36" s="20">
        <v>5.163727959697733</v>
      </c>
      <c r="H36" s="20">
        <v>2.959697732997481</v>
      </c>
      <c r="I36" s="20">
        <v>0.7556675062972292</v>
      </c>
      <c r="J36" s="19">
        <v>12.720403022670025</v>
      </c>
      <c r="K36" s="41"/>
      <c r="L36" s="42"/>
      <c r="M36" s="42"/>
      <c r="N36" s="42"/>
      <c r="O36" s="42"/>
      <c r="P36" s="42"/>
      <c r="Q36" s="42"/>
    </row>
    <row r="37" spans="1:17" ht="21" customHeight="1">
      <c r="A37" s="96" t="s">
        <v>422</v>
      </c>
      <c r="B37" s="67">
        <v>1588</v>
      </c>
      <c r="C37" s="68">
        <v>100</v>
      </c>
      <c r="D37" s="69">
        <v>49.05541561712846</v>
      </c>
      <c r="E37" s="70">
        <v>30.35264483627204</v>
      </c>
      <c r="F37" s="70">
        <v>9.445843828715365</v>
      </c>
      <c r="G37" s="70">
        <v>2.204030226700252</v>
      </c>
      <c r="H37" s="70">
        <v>0.6926952141057935</v>
      </c>
      <c r="I37" s="70">
        <v>1.8891687657430731</v>
      </c>
      <c r="J37" s="71">
        <v>6.3602015113350125</v>
      </c>
      <c r="K37" s="39"/>
      <c r="L37" s="40"/>
      <c r="M37" s="40"/>
      <c r="N37" s="40"/>
      <c r="O37" s="40"/>
      <c r="P37" s="40"/>
      <c r="Q37" s="40"/>
    </row>
    <row r="38" spans="1:17" ht="21" customHeight="1" thickBot="1">
      <c r="A38" s="97"/>
      <c r="B38" s="72">
        <v>1588</v>
      </c>
      <c r="C38" s="73">
        <v>100</v>
      </c>
      <c r="D38" s="21">
        <v>37.97229219143577</v>
      </c>
      <c r="E38" s="20">
        <v>28.589420654911837</v>
      </c>
      <c r="F38" s="20">
        <v>11.083123425692696</v>
      </c>
      <c r="G38" s="20">
        <v>5.478589420654912</v>
      </c>
      <c r="H38" s="20">
        <v>2.8337531486146097</v>
      </c>
      <c r="I38" s="20">
        <v>1.2594458438287153</v>
      </c>
      <c r="J38" s="19">
        <v>12.78337531486146</v>
      </c>
      <c r="K38" s="41"/>
      <c r="L38" s="42"/>
      <c r="M38" s="42"/>
      <c r="N38" s="42"/>
      <c r="O38" s="42"/>
      <c r="P38" s="42"/>
      <c r="Q38" s="42"/>
    </row>
    <row r="39" spans="1:17" ht="21" customHeight="1">
      <c r="A39" s="96" t="s">
        <v>421</v>
      </c>
      <c r="B39" s="67">
        <v>1588</v>
      </c>
      <c r="C39" s="68">
        <v>100</v>
      </c>
      <c r="D39" s="69">
        <v>24.496221662468514</v>
      </c>
      <c r="E39" s="70">
        <v>29.282115869017634</v>
      </c>
      <c r="F39" s="70">
        <v>23.866498740554157</v>
      </c>
      <c r="G39" s="70">
        <v>6.98992443324937</v>
      </c>
      <c r="H39" s="70">
        <v>1.63727959697733</v>
      </c>
      <c r="I39" s="70">
        <v>6.486146095717884</v>
      </c>
      <c r="J39" s="71">
        <v>7.241813602015113</v>
      </c>
      <c r="K39" s="39"/>
      <c r="L39" s="40"/>
      <c r="M39" s="40"/>
      <c r="N39" s="40"/>
      <c r="O39" s="40"/>
      <c r="P39" s="40"/>
      <c r="Q39" s="40"/>
    </row>
    <row r="40" spans="1:17" ht="21" customHeight="1" thickBot="1">
      <c r="A40" s="97"/>
      <c r="B40" s="72">
        <v>1588</v>
      </c>
      <c r="C40" s="73">
        <v>100</v>
      </c>
      <c r="D40" s="21">
        <v>7.871536523929471</v>
      </c>
      <c r="E40" s="20">
        <v>8.123425692695214</v>
      </c>
      <c r="F40" s="20">
        <v>16.3727959697733</v>
      </c>
      <c r="G40" s="20">
        <v>13.350125944584383</v>
      </c>
      <c r="H40" s="20">
        <v>36.523929471032744</v>
      </c>
      <c r="I40" s="20">
        <v>4.2191435768261965</v>
      </c>
      <c r="J40" s="19">
        <v>13.53904282115869</v>
      </c>
      <c r="K40" s="41"/>
      <c r="L40" s="42"/>
      <c r="M40" s="42"/>
      <c r="N40" s="42"/>
      <c r="O40" s="42"/>
      <c r="P40" s="42"/>
      <c r="Q40" s="42"/>
    </row>
    <row r="41" spans="1:17" ht="21" customHeight="1">
      <c r="A41" s="96" t="s">
        <v>420</v>
      </c>
      <c r="B41" s="67">
        <v>1588</v>
      </c>
      <c r="C41" s="68">
        <v>100</v>
      </c>
      <c r="D41" s="69">
        <v>62.8463476070529</v>
      </c>
      <c r="E41" s="70">
        <v>24.55919395465995</v>
      </c>
      <c r="F41" s="70">
        <v>5.100755667506297</v>
      </c>
      <c r="G41" s="70">
        <v>0.818639798488665</v>
      </c>
      <c r="H41" s="70">
        <v>0.12594458438287154</v>
      </c>
      <c r="I41" s="70">
        <v>0.5037783375314862</v>
      </c>
      <c r="J41" s="71">
        <v>6.045340050377834</v>
      </c>
      <c r="K41" s="39"/>
      <c r="L41" s="40"/>
      <c r="M41" s="40"/>
      <c r="N41" s="40"/>
      <c r="O41" s="40"/>
      <c r="P41" s="40"/>
      <c r="Q41" s="40"/>
    </row>
    <row r="42" spans="1:17" ht="21" customHeight="1" thickBot="1">
      <c r="A42" s="97"/>
      <c r="B42" s="72">
        <v>1588</v>
      </c>
      <c r="C42" s="73">
        <v>100</v>
      </c>
      <c r="D42" s="21">
        <v>42.2544080604534</v>
      </c>
      <c r="E42" s="20">
        <v>31.738035264483628</v>
      </c>
      <c r="F42" s="20">
        <v>9.06801007556675</v>
      </c>
      <c r="G42" s="20">
        <v>3.211586901763224</v>
      </c>
      <c r="H42" s="20">
        <v>0.6926952141057935</v>
      </c>
      <c r="I42" s="20">
        <v>0.3778337531486146</v>
      </c>
      <c r="J42" s="19">
        <v>12.65743073047859</v>
      </c>
      <c r="K42" s="41"/>
      <c r="L42" s="42"/>
      <c r="M42" s="42"/>
      <c r="N42" s="42"/>
      <c r="O42" s="42"/>
      <c r="P42" s="42"/>
      <c r="Q42" s="42"/>
    </row>
    <row r="43" spans="1:17" ht="21" customHeight="1">
      <c r="A43" s="96" t="s">
        <v>419</v>
      </c>
      <c r="B43" s="67">
        <v>1588</v>
      </c>
      <c r="C43" s="68">
        <v>100</v>
      </c>
      <c r="D43" s="69">
        <v>53.71536523929471</v>
      </c>
      <c r="E43" s="70">
        <v>30.9823677581864</v>
      </c>
      <c r="F43" s="70">
        <v>7.997481108312343</v>
      </c>
      <c r="G43" s="70">
        <v>0.9445843828715366</v>
      </c>
      <c r="H43" s="70">
        <v>0.3778337531486146</v>
      </c>
      <c r="I43" s="70">
        <v>0.3778337531486146</v>
      </c>
      <c r="J43" s="71">
        <v>5.604534005037784</v>
      </c>
      <c r="K43" s="39"/>
      <c r="L43" s="40"/>
      <c r="M43" s="40"/>
      <c r="N43" s="40"/>
      <c r="O43" s="40"/>
      <c r="P43" s="40"/>
      <c r="Q43" s="40"/>
    </row>
    <row r="44" spans="1:17" ht="21" customHeight="1" thickBot="1">
      <c r="A44" s="97"/>
      <c r="B44" s="72">
        <v>1588</v>
      </c>
      <c r="C44" s="73">
        <v>100</v>
      </c>
      <c r="D44" s="21">
        <v>26.7632241813602</v>
      </c>
      <c r="E44" s="20">
        <v>32.241813602015114</v>
      </c>
      <c r="F44" s="20">
        <v>18.01007556675063</v>
      </c>
      <c r="G44" s="20">
        <v>7.8085642317380355</v>
      </c>
      <c r="H44" s="20">
        <v>2.2670025188916876</v>
      </c>
      <c r="I44" s="20">
        <v>0.3148614609571788</v>
      </c>
      <c r="J44" s="19">
        <v>12.594458438287154</v>
      </c>
      <c r="K44" s="41"/>
      <c r="L44" s="42"/>
      <c r="M44" s="42"/>
      <c r="N44" s="42"/>
      <c r="O44" s="42"/>
      <c r="P44" s="42"/>
      <c r="Q44" s="42"/>
    </row>
    <row r="45" spans="1:17" ht="21" customHeight="1">
      <c r="A45" s="96" t="s">
        <v>418</v>
      </c>
      <c r="B45" s="67">
        <v>1588</v>
      </c>
      <c r="C45" s="68">
        <v>100</v>
      </c>
      <c r="D45" s="69">
        <v>48.17380352644836</v>
      </c>
      <c r="E45" s="70">
        <v>33.50125944584383</v>
      </c>
      <c r="F45" s="70">
        <v>8.879093198992443</v>
      </c>
      <c r="G45" s="70">
        <v>1.7632241813602014</v>
      </c>
      <c r="H45" s="70">
        <v>0.3148614609571788</v>
      </c>
      <c r="I45" s="70">
        <v>0.818639798488665</v>
      </c>
      <c r="J45" s="71">
        <v>6.54911838790932</v>
      </c>
      <c r="K45" s="39"/>
      <c r="L45" s="40"/>
      <c r="M45" s="40"/>
      <c r="N45" s="40"/>
      <c r="O45" s="40"/>
      <c r="P45" s="40"/>
      <c r="Q45" s="40"/>
    </row>
    <row r="46" spans="1:17" ht="21" customHeight="1" thickBot="1">
      <c r="A46" s="97"/>
      <c r="B46" s="72">
        <v>1588</v>
      </c>
      <c r="C46" s="73">
        <v>100</v>
      </c>
      <c r="D46" s="21">
        <v>24.307304785894207</v>
      </c>
      <c r="E46" s="20">
        <v>25.629722921914357</v>
      </c>
      <c r="F46" s="20">
        <v>17.884130982367758</v>
      </c>
      <c r="G46" s="20">
        <v>13.035264483627204</v>
      </c>
      <c r="H46" s="20">
        <v>5.478589420654912</v>
      </c>
      <c r="I46" s="20">
        <v>0.6926952141057935</v>
      </c>
      <c r="J46" s="19">
        <v>12.972292191435768</v>
      </c>
      <c r="K46" s="41"/>
      <c r="L46" s="42"/>
      <c r="M46" s="42"/>
      <c r="N46" s="42"/>
      <c r="O46" s="42"/>
      <c r="P46" s="42"/>
      <c r="Q46" s="42"/>
    </row>
    <row r="47" spans="1:17" ht="21" customHeight="1">
      <c r="A47" s="96" t="s">
        <v>417</v>
      </c>
      <c r="B47" s="67">
        <v>1588</v>
      </c>
      <c r="C47" s="68">
        <v>100</v>
      </c>
      <c r="D47" s="69">
        <v>58.4382871536524</v>
      </c>
      <c r="E47" s="70">
        <v>21.788413098236777</v>
      </c>
      <c r="F47" s="70">
        <v>8.438287153652393</v>
      </c>
      <c r="G47" s="70">
        <v>1.63727959697733</v>
      </c>
      <c r="H47" s="70">
        <v>0.9445843828715366</v>
      </c>
      <c r="I47" s="70">
        <v>1.5743073047858942</v>
      </c>
      <c r="J47" s="71">
        <v>7.178841309823677</v>
      </c>
      <c r="K47" s="39"/>
      <c r="L47" s="40"/>
      <c r="M47" s="40"/>
      <c r="N47" s="40"/>
      <c r="O47" s="40"/>
      <c r="P47" s="40"/>
      <c r="Q47" s="40"/>
    </row>
    <row r="48" spans="1:17" ht="21" customHeight="1" thickBot="1">
      <c r="A48" s="97"/>
      <c r="B48" s="72">
        <v>1588</v>
      </c>
      <c r="C48" s="73">
        <v>100</v>
      </c>
      <c r="D48" s="21">
        <v>34.886649874055415</v>
      </c>
      <c r="E48" s="20">
        <v>23.425692695214106</v>
      </c>
      <c r="F48" s="20">
        <v>14.546599496221662</v>
      </c>
      <c r="G48" s="20">
        <v>6.10831234256927</v>
      </c>
      <c r="H48" s="20">
        <v>4.785894206549118</v>
      </c>
      <c r="I48" s="20">
        <v>2.707808564231738</v>
      </c>
      <c r="J48" s="19">
        <v>13.53904282115869</v>
      </c>
      <c r="K48" s="41"/>
      <c r="L48" s="42"/>
      <c r="M48" s="42"/>
      <c r="N48" s="42"/>
      <c r="O48" s="42"/>
      <c r="P48" s="42"/>
      <c r="Q48" s="42"/>
    </row>
    <row r="49" spans="1:17" ht="21" customHeight="1">
      <c r="A49" s="96" t="s">
        <v>416</v>
      </c>
      <c r="B49" s="67">
        <v>1588</v>
      </c>
      <c r="C49" s="68">
        <v>100</v>
      </c>
      <c r="D49" s="69">
        <v>55.47858942065491</v>
      </c>
      <c r="E49" s="70">
        <v>29.47103274559194</v>
      </c>
      <c r="F49" s="70">
        <v>6.8639798488664985</v>
      </c>
      <c r="G49" s="70">
        <v>1.0075566750629723</v>
      </c>
      <c r="H49" s="70">
        <v>0.12594458438287154</v>
      </c>
      <c r="I49" s="70">
        <v>0.8816120906801007</v>
      </c>
      <c r="J49" s="71">
        <v>6.171284634760705</v>
      </c>
      <c r="K49" s="39"/>
      <c r="L49" s="40"/>
      <c r="M49" s="40"/>
      <c r="N49" s="40"/>
      <c r="O49" s="40"/>
      <c r="P49" s="40"/>
      <c r="Q49" s="40"/>
    </row>
    <row r="50" spans="1:17" ht="21" customHeight="1" thickBot="1">
      <c r="A50" s="97"/>
      <c r="B50" s="72">
        <v>1588</v>
      </c>
      <c r="C50" s="73">
        <v>100</v>
      </c>
      <c r="D50" s="21">
        <v>23.80352644836272</v>
      </c>
      <c r="E50" s="20">
        <v>22.92191435768262</v>
      </c>
      <c r="F50" s="20">
        <v>18.45088161209068</v>
      </c>
      <c r="G50" s="20">
        <v>14.987405541561714</v>
      </c>
      <c r="H50" s="20">
        <v>6.675062972292191</v>
      </c>
      <c r="I50" s="20">
        <v>0.6926952141057935</v>
      </c>
      <c r="J50" s="19">
        <v>12.468513853904282</v>
      </c>
      <c r="K50" s="41"/>
      <c r="L50" s="42"/>
      <c r="M50" s="42"/>
      <c r="N50" s="42"/>
      <c r="O50" s="42"/>
      <c r="P50" s="42"/>
      <c r="Q50" s="42"/>
    </row>
    <row r="51" spans="1:17" ht="21" customHeight="1">
      <c r="A51" s="96" t="s">
        <v>415</v>
      </c>
      <c r="B51" s="67">
        <v>1588</v>
      </c>
      <c r="C51" s="68">
        <v>100</v>
      </c>
      <c r="D51" s="69">
        <v>52.329974811083126</v>
      </c>
      <c r="E51" s="70">
        <v>28.71536523929471</v>
      </c>
      <c r="F51" s="70">
        <v>9.256926952141058</v>
      </c>
      <c r="G51" s="70">
        <v>1.1964735516372795</v>
      </c>
      <c r="H51" s="70">
        <v>0.44080604534005036</v>
      </c>
      <c r="I51" s="70">
        <v>1.63727959697733</v>
      </c>
      <c r="J51" s="71">
        <v>6.423173803526448</v>
      </c>
      <c r="K51" s="39"/>
      <c r="L51" s="40"/>
      <c r="M51" s="40"/>
      <c r="N51" s="40"/>
      <c r="O51" s="40"/>
      <c r="P51" s="40"/>
      <c r="Q51" s="40"/>
    </row>
    <row r="52" spans="1:17" ht="21" customHeight="1" thickBot="1">
      <c r="A52" s="97"/>
      <c r="B52" s="72">
        <v>1588</v>
      </c>
      <c r="C52" s="73">
        <v>100</v>
      </c>
      <c r="D52" s="21">
        <v>20.906801007556677</v>
      </c>
      <c r="E52" s="20">
        <v>21.221662468513856</v>
      </c>
      <c r="F52" s="20">
        <v>16.120906801007557</v>
      </c>
      <c r="G52" s="20">
        <v>12.34256926952141</v>
      </c>
      <c r="H52" s="20">
        <v>14.672544080604535</v>
      </c>
      <c r="I52" s="20">
        <v>1.7002518891687657</v>
      </c>
      <c r="J52" s="19">
        <v>13.035264483627204</v>
      </c>
      <c r="K52" s="41"/>
      <c r="L52" s="42"/>
      <c r="M52" s="42"/>
      <c r="N52" s="42"/>
      <c r="O52" s="42"/>
      <c r="P52" s="42"/>
      <c r="Q52" s="42"/>
    </row>
    <row r="53" spans="1:17" ht="21" customHeight="1">
      <c r="A53" s="96" t="s">
        <v>414</v>
      </c>
      <c r="B53" s="67">
        <v>1588</v>
      </c>
      <c r="C53" s="68">
        <v>100</v>
      </c>
      <c r="D53" s="69">
        <v>59.193954659949625</v>
      </c>
      <c r="E53" s="70">
        <v>26.070528967254408</v>
      </c>
      <c r="F53" s="70">
        <v>6.98992443324937</v>
      </c>
      <c r="G53" s="70">
        <v>1.0075566750629723</v>
      </c>
      <c r="H53" s="70">
        <v>0.44080604534005036</v>
      </c>
      <c r="I53" s="70">
        <v>1.070528967254408</v>
      </c>
      <c r="J53" s="71">
        <v>5.226700251889169</v>
      </c>
      <c r="K53" s="39"/>
      <c r="L53" s="40"/>
      <c r="M53" s="40"/>
      <c r="N53" s="40"/>
      <c r="O53" s="40"/>
      <c r="P53" s="40"/>
      <c r="Q53" s="40"/>
    </row>
    <row r="54" spans="1:10" ht="21" customHeight="1" thickBot="1">
      <c r="A54" s="97"/>
      <c r="B54" s="72">
        <v>1588</v>
      </c>
      <c r="C54" s="73">
        <v>100</v>
      </c>
      <c r="D54" s="21">
        <v>37.65743073047859</v>
      </c>
      <c r="E54" s="20">
        <v>22.3551637279597</v>
      </c>
      <c r="F54" s="20">
        <v>9.634760705289672</v>
      </c>
      <c r="G54" s="20">
        <v>7.30478589420655</v>
      </c>
      <c r="H54" s="20">
        <v>9.886649874055415</v>
      </c>
      <c r="I54" s="20">
        <v>1.1964735516372795</v>
      </c>
      <c r="J54" s="19">
        <v>11.964735516372796</v>
      </c>
    </row>
  </sheetData>
  <sheetProtection/>
  <mergeCells count="30">
    <mergeCell ref="A1:B1"/>
    <mergeCell ref="A2:J2"/>
    <mergeCell ref="A53:A54"/>
    <mergeCell ref="A51:A52"/>
    <mergeCell ref="A49:A50"/>
    <mergeCell ref="A47:A48"/>
    <mergeCell ref="A45:A46"/>
    <mergeCell ref="A43:A44"/>
    <mergeCell ref="A41:A42"/>
    <mergeCell ref="A39:A40"/>
    <mergeCell ref="A37:A38"/>
    <mergeCell ref="A35:A36"/>
    <mergeCell ref="A33:A34"/>
    <mergeCell ref="A31:A32"/>
    <mergeCell ref="A29:A30"/>
    <mergeCell ref="A27:A28"/>
    <mergeCell ref="A25:A26"/>
    <mergeCell ref="A23:A24"/>
    <mergeCell ref="A21:A22"/>
    <mergeCell ref="A19:A20"/>
    <mergeCell ref="A5:A6"/>
    <mergeCell ref="A3:A4"/>
    <mergeCell ref="C3:C4"/>
    <mergeCell ref="B3:B4"/>
    <mergeCell ref="A17:A18"/>
    <mergeCell ref="A15:A16"/>
    <mergeCell ref="A13:A14"/>
    <mergeCell ref="A11:A12"/>
    <mergeCell ref="A9:A10"/>
    <mergeCell ref="A7:A8"/>
  </mergeCells>
  <conditionalFormatting sqref="D6:J54">
    <cfRule type="colorScale" priority="3" dxfId="0">
      <colorScale>
        <cfvo type="num" val="0"/>
        <cfvo type="num" val="40"/>
        <color rgb="FFFCFCFF"/>
        <color rgb="FF63BE7B"/>
      </colorScale>
    </cfRule>
  </conditionalFormatting>
  <conditionalFormatting sqref="K6:Q6 D5:J5 K8:Q8 D7:J7 K10:Q10 D9:J9 K12:Q12 D11:J11 K14:Q14 D13:J13 K16:Q16 D15:J15 K18:Q18 D17:J17 K20:Q20 D19:J19 K22:Q22 D21:J21 K24:Q24 D23:J23 K26:Q26 D25:J25 K28:Q28 D27:J27 K30:Q30 D29:J29 K32:Q32 D31:J31 K34:Q34 D33:J33 K36:Q36 D35:J35 K38:Q38 D37:J37 K40:Q40 D39:J39 K42:Q42 D41:J41 K44:Q44 D43:J43 K46:Q46 D45:J45 K48:Q48 D47:J47 K50:Q50 D49:J49 K52:Q52 D51:J51 D53:J53">
    <cfRule type="colorScale" priority="1" dxfId="0">
      <colorScale>
        <cfvo type="min" val="0"/>
        <cfvo type="max"/>
        <color rgb="FFFCFCFF"/>
        <color rgb="FFF8696B"/>
      </colorScale>
    </cfRule>
  </conditionalFormatting>
  <printOptions/>
  <pageMargins left="0.7874015748031497" right="0.3937007874015748" top="0.3937007874015748" bottom="0.3937007874015748" header="0.2362204724409449" footer="0.2362204724409449"/>
  <pageSetup horizontalDpi="300" verticalDpi="300" orientation="portrait" paperSize="9" scale="70" r:id="rId1"/>
  <headerFooter alignWithMargins="0">
    <oddFooter>&amp;C13</oddFooter>
  </headerFooter>
</worksheet>
</file>

<file path=xl/worksheets/sheet4.xml><?xml version="1.0" encoding="utf-8"?>
<worksheet xmlns="http://schemas.openxmlformats.org/spreadsheetml/2006/main" xmlns:r="http://schemas.openxmlformats.org/officeDocument/2006/relationships">
  <dimension ref="A1:U11"/>
  <sheetViews>
    <sheetView zoomScale="85" zoomScaleNormal="85" zoomScalePageLayoutView="0" workbookViewId="0" topLeftCell="A1">
      <selection activeCell="H6" sqref="H6"/>
    </sheetView>
  </sheetViews>
  <sheetFormatPr defaultColWidth="8.796875" defaultRowHeight="14.25" customHeight="1"/>
  <cols>
    <col min="1" max="1" width="32.69921875" style="1" customWidth="1"/>
    <col min="2" max="2" width="7.5" style="1" customWidth="1"/>
    <col min="3" max="3" width="10.3984375" style="1" customWidth="1"/>
    <col min="4" max="20" width="6.69921875" style="1" customWidth="1"/>
    <col min="21" max="16384" width="8.69921875" style="1" customWidth="1"/>
  </cols>
  <sheetData>
    <row r="1" spans="1:18" ht="18.75" customHeight="1">
      <c r="A1" s="85" t="s">
        <v>535</v>
      </c>
      <c r="B1" s="85"/>
      <c r="C1" s="85"/>
      <c r="D1" s="85"/>
      <c r="E1" s="85"/>
      <c r="F1" s="85"/>
      <c r="G1" s="85"/>
      <c r="H1" s="85"/>
      <c r="I1" s="85"/>
      <c r="J1" s="85"/>
      <c r="K1" s="85"/>
      <c r="L1" s="85"/>
      <c r="M1" s="85"/>
      <c r="N1" s="85"/>
      <c r="O1" s="85"/>
      <c r="P1" s="85"/>
      <c r="Q1" s="85"/>
      <c r="R1" s="85"/>
    </row>
    <row r="2" spans="1:18" ht="18.75" customHeight="1" thickBot="1">
      <c r="A2" s="91" t="s">
        <v>536</v>
      </c>
      <c r="B2" s="91"/>
      <c r="C2" s="91"/>
      <c r="D2" s="91"/>
      <c r="E2" s="91"/>
      <c r="F2" s="91"/>
      <c r="G2" s="91"/>
      <c r="H2" s="91"/>
      <c r="I2" s="91"/>
      <c r="J2" s="91"/>
      <c r="K2" s="91"/>
      <c r="L2" s="91"/>
      <c r="M2" s="91"/>
      <c r="N2" s="91"/>
      <c r="O2" s="91"/>
      <c r="P2" s="91"/>
      <c r="Q2" s="91"/>
      <c r="R2" s="91"/>
    </row>
    <row r="3" spans="1:21" ht="48" customHeight="1">
      <c r="A3" s="25"/>
      <c r="B3" s="23" t="s">
        <v>464</v>
      </c>
      <c r="C3" s="23" t="s">
        <v>463</v>
      </c>
      <c r="D3" s="80" t="s">
        <v>459</v>
      </c>
      <c r="E3" s="79" t="s">
        <v>458</v>
      </c>
      <c r="F3" s="79" t="s">
        <v>457</v>
      </c>
      <c r="G3" s="79" t="s">
        <v>456</v>
      </c>
      <c r="H3" s="79" t="s">
        <v>455</v>
      </c>
      <c r="I3" s="79" t="s">
        <v>454</v>
      </c>
      <c r="J3" s="79" t="s">
        <v>453</v>
      </c>
      <c r="K3" s="79" t="s">
        <v>452</v>
      </c>
      <c r="L3" s="79" t="s">
        <v>451</v>
      </c>
      <c r="M3" s="79" t="s">
        <v>450</v>
      </c>
      <c r="N3" s="79" t="s">
        <v>449</v>
      </c>
      <c r="O3" s="79" t="s">
        <v>448</v>
      </c>
      <c r="P3" s="79" t="s">
        <v>447</v>
      </c>
      <c r="Q3" s="79" t="s">
        <v>446</v>
      </c>
      <c r="R3" s="79" t="s">
        <v>445</v>
      </c>
      <c r="S3" s="79" t="s">
        <v>244</v>
      </c>
      <c r="T3" s="79" t="s">
        <v>36</v>
      </c>
      <c r="U3" s="81" t="s">
        <v>38</v>
      </c>
    </row>
    <row r="4" spans="1:21" ht="24.75" customHeight="1">
      <c r="A4" s="26" t="s">
        <v>444</v>
      </c>
      <c r="B4" s="27">
        <v>1588</v>
      </c>
      <c r="C4" s="29">
        <v>100</v>
      </c>
      <c r="D4" s="28">
        <v>28.463476070528966</v>
      </c>
      <c r="E4" s="29">
        <v>11.02015113350126</v>
      </c>
      <c r="F4" s="29">
        <v>25.377833753148614</v>
      </c>
      <c r="G4" s="29">
        <v>4.596977329974811</v>
      </c>
      <c r="H4" s="29">
        <v>31.297229219143578</v>
      </c>
      <c r="I4" s="29">
        <v>16.120906801007557</v>
      </c>
      <c r="J4" s="29">
        <v>61.90176322418136</v>
      </c>
      <c r="K4" s="29">
        <v>55.85642317380353</v>
      </c>
      <c r="L4" s="29">
        <v>20.717884130982366</v>
      </c>
      <c r="M4" s="29">
        <v>3.7783375314861463</v>
      </c>
      <c r="N4" s="29">
        <v>15.239294710327457</v>
      </c>
      <c r="O4" s="29">
        <v>12.027707808564232</v>
      </c>
      <c r="P4" s="29">
        <v>10.26448362720403</v>
      </c>
      <c r="Q4" s="29">
        <v>20.84382871536524</v>
      </c>
      <c r="R4" s="29">
        <v>1.4483627204030227</v>
      </c>
      <c r="S4" s="29">
        <v>2.455919395465995</v>
      </c>
      <c r="T4" s="29">
        <v>0.2518891687657431</v>
      </c>
      <c r="U4" s="30">
        <v>13.602015113350125</v>
      </c>
    </row>
    <row r="5" spans="1:21" ht="24.75" customHeight="1" thickBot="1">
      <c r="A5" s="31" t="s">
        <v>443</v>
      </c>
      <c r="B5" s="32">
        <v>1588</v>
      </c>
      <c r="C5" s="20">
        <v>100</v>
      </c>
      <c r="D5" s="21">
        <v>27.267002518891687</v>
      </c>
      <c r="E5" s="20">
        <v>12.34256926952141</v>
      </c>
      <c r="F5" s="20">
        <v>20.08816120906801</v>
      </c>
      <c r="G5" s="20">
        <v>3.211586901763224</v>
      </c>
      <c r="H5" s="20">
        <v>19.143576826196472</v>
      </c>
      <c r="I5" s="20">
        <v>12.594458438287154</v>
      </c>
      <c r="J5" s="20">
        <v>32.99748110831234</v>
      </c>
      <c r="K5" s="20">
        <v>28.778337531486144</v>
      </c>
      <c r="L5" s="20">
        <v>12.65743073047859</v>
      </c>
      <c r="M5" s="20">
        <v>3.652392947103275</v>
      </c>
      <c r="N5" s="20">
        <v>10.516372795969774</v>
      </c>
      <c r="O5" s="20">
        <v>4.91183879093199</v>
      </c>
      <c r="P5" s="20">
        <v>4.659949622166247</v>
      </c>
      <c r="Q5" s="20">
        <v>25.31486146095718</v>
      </c>
      <c r="R5" s="20">
        <v>6.10831234256927</v>
      </c>
      <c r="S5" s="20">
        <v>5.541561712846348</v>
      </c>
      <c r="T5" s="20">
        <v>0.3778337531486146</v>
      </c>
      <c r="U5" s="19">
        <v>28.40050377833753</v>
      </c>
    </row>
    <row r="6" ht="24.75" customHeight="1"/>
    <row r="7" spans="1:15" ht="19.5" customHeight="1">
      <c r="A7" s="85" t="s">
        <v>578</v>
      </c>
      <c r="B7" s="85"/>
      <c r="C7" s="85"/>
      <c r="D7" s="85"/>
      <c r="E7" s="85"/>
      <c r="F7" s="85"/>
      <c r="G7" s="85"/>
      <c r="H7" s="85"/>
      <c r="I7" s="85"/>
      <c r="J7" s="85"/>
      <c r="K7" s="85"/>
      <c r="L7" s="85"/>
      <c r="M7" s="85"/>
      <c r="N7" s="85"/>
      <c r="O7" s="85"/>
    </row>
    <row r="8" spans="1:15" ht="19.5" customHeight="1" thickBot="1">
      <c r="A8" s="84" t="s">
        <v>577</v>
      </c>
      <c r="B8" s="84"/>
      <c r="C8" s="84"/>
      <c r="D8" s="84"/>
      <c r="E8" s="84"/>
      <c r="F8" s="84"/>
      <c r="G8" s="84"/>
      <c r="H8" s="84"/>
      <c r="I8" s="84"/>
      <c r="J8" s="84"/>
      <c r="K8" s="84"/>
      <c r="L8" s="84"/>
      <c r="M8" s="84"/>
      <c r="N8" s="84"/>
      <c r="O8" s="84"/>
    </row>
    <row r="9" spans="1:15" ht="50.25" customHeight="1">
      <c r="A9" s="25"/>
      <c r="B9" s="23" t="s">
        <v>41</v>
      </c>
      <c r="C9" s="23" t="s">
        <v>463</v>
      </c>
      <c r="D9" s="80" t="s">
        <v>235</v>
      </c>
      <c r="E9" s="79" t="s">
        <v>236</v>
      </c>
      <c r="F9" s="79" t="s">
        <v>237</v>
      </c>
      <c r="G9" s="79" t="s">
        <v>238</v>
      </c>
      <c r="H9" s="79" t="s">
        <v>239</v>
      </c>
      <c r="I9" s="79" t="s">
        <v>240</v>
      </c>
      <c r="J9" s="79" t="s">
        <v>241</v>
      </c>
      <c r="K9" s="79" t="s">
        <v>242</v>
      </c>
      <c r="L9" s="79" t="s">
        <v>243</v>
      </c>
      <c r="M9" s="79" t="s">
        <v>244</v>
      </c>
      <c r="N9" s="79" t="s">
        <v>36</v>
      </c>
      <c r="O9" s="81" t="s">
        <v>38</v>
      </c>
    </row>
    <row r="10" spans="1:15" ht="24.75" customHeight="1">
      <c r="A10" s="26" t="s">
        <v>462</v>
      </c>
      <c r="B10" s="27">
        <v>195</v>
      </c>
      <c r="C10" s="29">
        <v>100</v>
      </c>
      <c r="D10" s="28">
        <v>45.12820512820513</v>
      </c>
      <c r="E10" s="29">
        <v>5.641025641025641</v>
      </c>
      <c r="F10" s="29">
        <v>10.256410256410257</v>
      </c>
      <c r="G10" s="29">
        <v>12.307692307692308</v>
      </c>
      <c r="H10" s="29">
        <v>24.102564102564102</v>
      </c>
      <c r="I10" s="29">
        <v>7.17948717948718</v>
      </c>
      <c r="J10" s="29">
        <v>10.256410256410257</v>
      </c>
      <c r="K10" s="29">
        <v>7.6923076923076925</v>
      </c>
      <c r="L10" s="29">
        <v>32.30769230769231</v>
      </c>
      <c r="M10" s="29">
        <v>1.0256410256410255</v>
      </c>
      <c r="N10" s="29">
        <v>5.128205128205129</v>
      </c>
      <c r="O10" s="30">
        <v>1.0256410256410255</v>
      </c>
    </row>
    <row r="11" spans="1:15" ht="24.75" customHeight="1" thickBot="1">
      <c r="A11" s="31" t="s">
        <v>460</v>
      </c>
      <c r="B11" s="32">
        <v>1588</v>
      </c>
      <c r="C11" s="20">
        <v>100</v>
      </c>
      <c r="D11" s="21">
        <v>39.924433249370274</v>
      </c>
      <c r="E11" s="20">
        <v>7.997481108312343</v>
      </c>
      <c r="F11" s="20">
        <v>6.10831234256927</v>
      </c>
      <c r="G11" s="20">
        <v>31.54911838790932</v>
      </c>
      <c r="H11" s="20">
        <v>26.133501259445843</v>
      </c>
      <c r="I11" s="20">
        <v>15.17632241813602</v>
      </c>
      <c r="J11" s="20">
        <v>7.493702770780857</v>
      </c>
      <c r="K11" s="20">
        <v>3.1486146095717884</v>
      </c>
      <c r="L11" s="20">
        <v>20.151133501259444</v>
      </c>
      <c r="M11" s="20">
        <v>5.541561712846348</v>
      </c>
      <c r="N11" s="20">
        <v>0.6926952141057935</v>
      </c>
      <c r="O11" s="19">
        <v>14.42065491183879</v>
      </c>
    </row>
  </sheetData>
  <sheetProtection/>
  <mergeCells count="4">
    <mergeCell ref="A8:O8"/>
    <mergeCell ref="A7:O7"/>
    <mergeCell ref="A2:R2"/>
    <mergeCell ref="A1:R1"/>
  </mergeCells>
  <conditionalFormatting sqref="D4:U5">
    <cfRule type="colorScale" priority="5" dxfId="0">
      <colorScale>
        <cfvo type="num" val="0"/>
        <cfvo type="num" val="40"/>
        <color rgb="FFFCFCFF"/>
        <color rgb="FFF8696B"/>
      </colorScale>
    </cfRule>
  </conditionalFormatting>
  <conditionalFormatting sqref="D10:O11">
    <cfRule type="colorScale" priority="4" dxfId="0">
      <colorScale>
        <cfvo type="num" val="0"/>
        <cfvo type="num" val="40"/>
        <color rgb="FFFCFCFF"/>
        <color rgb="FFF8696B"/>
      </colorScale>
    </cfRule>
  </conditionalFormatting>
  <printOptions/>
  <pageMargins left="0.7874015748031497" right="0.3937007874015748" top="0.3937007874015748" bottom="0.3937007874015748" header="0.2362204724409449" footer="0.2362204724409449"/>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佐藤容子</dc:creator>
  <cp:keywords/>
  <dc:description/>
  <cp:lastModifiedBy>momo</cp:lastModifiedBy>
  <cp:lastPrinted>2014-09-10T00:26:01Z</cp:lastPrinted>
  <dcterms:created xsi:type="dcterms:W3CDTF">2014-09-01T17:00:14Z</dcterms:created>
  <dcterms:modified xsi:type="dcterms:W3CDTF">2014-12-02T02:26:43Z</dcterms:modified>
  <cp:category/>
  <cp:version/>
  <cp:contentType/>
  <cp:contentStatus/>
</cp:coreProperties>
</file>