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249\すいとぴーグループ\施設運営部\施設介護部共有フォルダ\06-運営状況報告書\運営状況報告書（2022）\"/>
    </mc:Choice>
  </mc:AlternateContent>
  <xr:revisionPtr revIDLastSave="0" documentId="13_ncr:1_{7D274DDD-1C25-4AB6-BD0B-0F795D2C4EAD}"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<sst xmlns="http://schemas.openxmlformats.org/spreadsheetml/2006/main" count="3122" uniqueCount="2606">
  <si>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</si>
  <si>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</si>
  <si>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</si>
  <si>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</si>
  <si>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</si>
  <si>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</si>
  <si>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</si>
  <si>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</si>
  <si>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</si>
  <si>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</si>
  <si>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</si>
  <si>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</si>
  <si>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</si>
  <si>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</si>
  <si>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</si>
  <si>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</si>
  <si>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</si>
  <si>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</si>
  <si>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</si>
  <si>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</si>
  <si>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</si>
  <si>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</si>
  <si>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</si>
  <si>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</si>
  <si>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</si>
  <si>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</si>
  <si>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</si>
  <si>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</si>
  <si>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</si>
  <si>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</si>
  <si>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</si>
  <si>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</si>
  <si>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</si>
  <si>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</si>
  <si>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</si>
  <si>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</si>
  <si>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</si>
  <si>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</si>
  <si>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</si>
  <si>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</si>
  <si>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</si>
  <si>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</si>
  <si>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</si>
  <si>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</si>
  <si>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</si>
  <si>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</si>
  <si>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</si>
  <si>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</si>
  <si>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</si>
  <si>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</si>
  <si>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</si>
  <si>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</si>
  <si>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</si>
  <si>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</si>
  <si>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</si>
  <si>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</si>
  <si>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</si>
  <si>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</si>
  <si>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</si>
  <si>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</si>
  <si>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</si>
  <si>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</si>
  <si>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</si>
  <si>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</si>
  <si>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</si>
  <si>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</si>
  <si>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</si>
  <si>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</si>
  <si>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</si>
  <si>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</si>
  <si>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</si>
  <si>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</si>
  <si>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</si>
  <si>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</si>
  <si>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</si>
  <si>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</si>
  <si>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</si>
  <si>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</si>
  <si>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</si>
  <si>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</si>
  <si>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</si>
  <si>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</si>
  <si>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</si>
  <si>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</si>
  <si>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</si>
  <si>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</si>
  <si>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</si>
  <si>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</si>
  <si>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</si>
  <si>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</si>
  <si>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</si>
  <si>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</si>
  <si>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</si>
  <si>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</si>
  <si>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</si>
  <si>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</si>
  <si>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</si>
  <si>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</si>
  <si>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</si>
  <si>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</si>
  <si>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</si>
  <si>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</si>
  <si>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</si>
  <si>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</si>
  <si>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</si>
  <si>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</si>
  <si>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</si>
  <si>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</si>
  <si>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</si>
  <si>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</si>
  <si>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</si>
  <si>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</si>
  <si>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</si>
  <si>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</si>
  <si>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</si>
  <si>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</si>
  <si>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</si>
  <si>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</si>
  <si>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</si>
  <si>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</si>
  <si>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</si>
  <si>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</si>
  <si>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</si>
  <si>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</si>
  <si>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</si>
  <si>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</si>
  <si>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</si>
  <si>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</si>
  <si>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</si>
  <si>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</si>
  <si>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</si>
  <si>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</si>
  <si>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</si>
  <si>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</si>
  <si>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</si>
  <si>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</si>
  <si>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</si>
  <si>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</si>
  <si>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</si>
  <si>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</si>
  <si>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</si>
  <si>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</si>
  <si>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</si>
  <si>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</si>
  <si>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</si>
  <si>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</si>
  <si>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</si>
  <si>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</si>
  <si>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</si>
  <si>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</si>
  <si>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</si>
  <si>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</si>
  <si>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</si>
  <si>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</si>
  <si>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</si>
  <si>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</si>
  <si>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</si>
  <si>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</si>
  <si>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</si>
  <si>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</si>
  <si>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</si>
  <si>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</si>
  <si>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</si>
  <si>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</si>
  <si>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</si>
  <si>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</si>
  <si>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</si>
  <si>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</si>
  <si>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</si>
  <si>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</si>
  <si>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</si>
  <si>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</si>
  <si>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</si>
  <si>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</si>
  <si>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</si>
  <si>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</si>
  <si>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</si>
  <si>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</si>
  <si>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</si>
  <si>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</si>
  <si>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</si>
  <si>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</si>
  <si>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</si>
  <si>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</si>
  <si>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</si>
  <si>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</si>
  <si>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</si>
  <si>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</si>
  <si>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</si>
  <si>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</si>
  <si>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</si>
  <si>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</si>
  <si>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</si>
  <si>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</si>
  <si>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</si>
  <si>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</si>
  <si>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</si>
  <si>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</si>
  <si>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</si>
  <si>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</si>
  <si>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</si>
  <si>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</si>
  <si>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</si>
  <si>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</si>
  <si>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</si>
  <si>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</si>
  <si>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</si>
  <si>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</si>
  <si>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</si>
  <si>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</si>
  <si>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</si>
  <si>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</si>
  <si>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</si>
  <si>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</si>
  <si>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</si>
  <si>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</si>
  <si>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</si>
  <si>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</si>
  <si>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</si>
  <si>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</si>
  <si>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</si>
  <si>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</si>
  <si>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</si>
  <si>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</si>
  <si>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</si>
  <si>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</si>
  <si>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</si>
  <si>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</si>
  <si>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</si>
  <si>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</si>
  <si>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</si>
  <si>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</si>
  <si>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</si>
  <si>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</si>
  <si>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</si>
  <si>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</si>
  <si>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</si>
  <si>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</si>
  <si>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</si>
  <si>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</si>
  <si>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</si>
  <si>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</si>
  <si>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</si>
  <si>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</si>
  <si>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</si>
  <si>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</si>
  <si>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</si>
  <si>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</si>
  <si>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</si>
  <si>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</si>
  <si>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</si>
  <si>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</si>
  <si>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</si>
  <si>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</si>
  <si>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</si>
  <si>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</si>
  <si>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</si>
  <si>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</si>
  <si>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</si>
  <si>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</si>
  <si>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</si>
  <si>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</si>
  <si>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</si>
  <si>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</si>
  <si>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</si>
  <si>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</si>
  <si>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</si>
  <si>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</si>
  <si>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</si>
  <si>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</si>
  <si>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</si>
  <si>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</si>
  <si>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</si>
  <si>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</si>
  <si>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</si>
  <si>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</si>
  <si>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</si>
  <si>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</si>
  <si>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</si>
  <si>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</si>
  <si>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</si>
  <si>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</si>
  <si>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</si>
  <si>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</si>
  <si>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</si>
  <si>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</si>
  <si>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</si>
  <si>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</si>
  <si>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</si>
  <si>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</si>
  <si>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</si>
  <si>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</si>
  <si>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</si>
  <si>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</si>
  <si>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</si>
  <si>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</si>
  <si>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</si>
  <si>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</si>
  <si>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</si>
  <si>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</si>
  <si>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</si>
  <si>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</si>
  <si>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</si>
  <si>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</si>
  <si>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</si>
  <si>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</si>
  <si>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</si>
  <si>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</si>
  <si>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</si>
  <si>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</si>
  <si>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</si>
  <si>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</si>
  <si>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</si>
  <si>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</si>
  <si>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</si>
  <si>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</si>
  <si>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</si>
  <si>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</si>
  <si>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</si>
  <si>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</si>
  <si>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</si>
  <si>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</si>
  <si>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</si>
  <si>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</si>
  <si>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</si>
  <si>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</si>
  <si>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</si>
  <si>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</si>
  <si>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</si>
  <si>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</si>
  <si>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</si>
  <si>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</si>
  <si>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</si>
  <si>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</si>
  <si>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</si>
  <si>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</si>
  <si>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</si>
  <si>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</si>
  <si>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</si>
  <si>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</si>
  <si>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</si>
  <si>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</si>
  <si>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</si>
  <si>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</si>
  <si>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</si>
  <si>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</si>
  <si>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</si>
  <si>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</si>
  <si>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</si>
  <si>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</si>
  <si>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</si>
  <si>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</si>
  <si>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</si>
  <si>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</si>
  <si>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</si>
  <si>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</si>
  <si>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</si>
  <si>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</si>
  <si>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</si>
  <si>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</si>
  <si>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</si>
  <si>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</si>
  <si>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</si>
  <si>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</si>
  <si>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</si>
  <si>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</si>
  <si>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</si>
  <si>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</si>
  <si>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</si>
  <si>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</si>
  <si>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</si>
  <si>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</si>
  <si>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</si>
  <si>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</si>
  <si>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</si>
  <si>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</si>
  <si>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</si>
  <si>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</si>
  <si>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</si>
  <si>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</si>
  <si>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</si>
  <si>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</si>
  <si>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</si>
  <si>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</si>
  <si>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</si>
  <si>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</si>
  <si>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</si>
  <si>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</si>
  <si>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</si>
  <si>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</si>
  <si>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</si>
  <si>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</si>
  <si>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</si>
  <si>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</si>
  <si>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</si>
  <si>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</si>
  <si>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</si>
  <si>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</si>
  <si>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</si>
  <si>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</si>
  <si>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</si>
  <si>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</si>
  <si>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</si>
  <si>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</si>
  <si>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</si>
  <si>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</si>
  <si>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</si>
  <si>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</si>
  <si>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</si>
  <si>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</si>
  <si>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</si>
  <si>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</si>
  <si>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</si>
  <si>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</si>
  <si>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</si>
  <si>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</si>
  <si>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</si>
  <si>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</si>
  <si>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</si>
  <si>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</si>
  <si>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</si>
  <si>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</si>
  <si>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</si>
  <si>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</si>
  <si>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</si>
  <si>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</si>
  <si>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</si>
  <si>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</si>
  <si>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</si>
  <si>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</si>
  <si>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</si>
  <si>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</si>
  <si>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</si>
  <si>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</si>
  <si>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</si>
  <si>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</si>
  <si>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</si>
  <si>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</si>
  <si>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</si>
  <si>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</si>
  <si>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</si>
  <si>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</si>
  <si>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</si>
  <si>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</si>
  <si>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</si>
  <si>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</si>
  <si>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</si>
  <si>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</si>
  <si>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</si>
  <si>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</si>
  <si>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</si>
  <si>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</si>
  <si>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</si>
  <si>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</si>
  <si>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</si>
  <si>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</si>
  <si>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</si>
  <si>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</si>
  <si>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</si>
  <si>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</si>
  <si>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</si>
  <si>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</si>
  <si>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</si>
  <si>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</si>
  <si>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</si>
  <si>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</si>
  <si>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</si>
  <si>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</si>
  <si>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</si>
  <si>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</si>
  <si>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</si>
  <si>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</si>
  <si>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</si>
  <si>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</si>
  <si>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</si>
  <si>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</si>
  <si>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</si>
  <si>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</si>
  <si>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</si>
  <si>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</si>
  <si>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</si>
  <si>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</si>
  <si>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</si>
  <si>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</si>
  <si>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</si>
  <si>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</si>
  <si>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</si>
  <si>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</si>
  <si>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</si>
  <si>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</si>
  <si>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</si>
  <si>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</si>
  <si>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</si>
  <si>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</si>
  <si>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</si>
  <si>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</si>
  <si>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</si>
  <si>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</si>
  <si>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</si>
  <si>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</si>
  <si>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</si>
  <si>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</si>
  <si>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</si>
  <si>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</si>
  <si>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</si>
  <si>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</si>
  <si>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</si>
  <si>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</si>
  <si>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</si>
  <si>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</si>
  <si>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</si>
  <si>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</si>
  <si>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</si>
  <si>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</si>
  <si>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</si>
  <si>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</si>
  <si>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</si>
  <si>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</si>
  <si>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</si>
  <si>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</si>
  <si>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</si>
  <si>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</si>
  <si>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</si>
  <si>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</si>
  <si>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</si>
  <si>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</si>
  <si>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</si>
  <si>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</si>
  <si>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</si>
  <si>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</si>
  <si>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</si>
  <si>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</si>
  <si>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</si>
  <si>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</si>
  <si>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</si>
  <si>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</si>
  <si>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</si>
  <si>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</si>
  <si>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</si>
  <si>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</si>
  <si>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</si>
  <si>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</si>
  <si>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</si>
  <si>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</si>
  <si>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</si>
  <si>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</si>
  <si>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</si>
  <si>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</si>
  <si>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</si>
  <si>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</si>
  <si>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</si>
  <si>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</si>
  <si>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</si>
  <si>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</si>
  <si>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</si>
  <si>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</si>
  <si>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</si>
  <si>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</si>
  <si>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</si>
  <si>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</si>
  <si>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</si>
  <si>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</si>
  <si>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</si>
  <si>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</si>
  <si>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</si>
  <si>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</si>
  <si>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</si>
  <si>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</si>
  <si>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</si>
  <si>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</si>
  <si>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</si>
  <si>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</si>
  <si>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</si>
  <si>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</si>
  <si>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</si>
  <si>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</si>
  <si>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</si>
  <si>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</si>
  <si>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</si>
  <si>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</si>
  <si>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</si>
  <si>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</si>
  <si>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</si>
  <si>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</si>
  <si>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</si>
  <si>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</si>
  <si>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</si>
  <si>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</si>
  <si>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</si>
  <si>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</si>
  <si>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</si>
  <si>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</si>
  <si>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</si>
  <si>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</si>
  <si>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</si>
  <si>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</si>
  <si>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</si>
  <si>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</si>
  <si>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</si>
  <si>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</si>
  <si>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</si>
  <si>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</si>
  <si>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</si>
  <si>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</si>
  <si>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</si>
  <si>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</si>
  <si>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</si>
  <si>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</si>
  <si>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</si>
  <si>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</si>
  <si>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</si>
  <si>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</si>
  <si>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</si>
  <si>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</si>
  <si>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</si>
  <si>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</si>
  <si>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</si>
  <si>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</si>
  <si>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</si>
  <si>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</si>
  <si>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</si>
  <si>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</si>
  <si>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</si>
  <si>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</si>
  <si>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</si>
  <si>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</si>
  <si>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</si>
  <si>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</si>
  <si>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</si>
  <si>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</si>
  <si>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</si>
  <si>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</si>
  <si>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</si>
  <si>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</si>
  <si>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</si>
  <si>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</si>
  <si>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</si>
  <si>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</si>
  <si>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</si>
  <si>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</si>
  <si>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</si>
  <si>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</si>
  <si>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</si>
  <si>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</si>
  <si>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</si>
  <si>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</si>
  <si>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</si>
  <si>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</si>
  <si>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</si>
  <si>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</si>
  <si>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</si>
  <si>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</si>
  <si>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</si>
  <si>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</si>
  <si>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</si>
  <si>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</si>
  <si>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</si>
  <si>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</si>
  <si>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</si>
  <si>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</si>
  <si>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</si>
  <si>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</si>
  <si>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</si>
  <si>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</si>
  <si>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</si>
  <si>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</si>
  <si>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</si>
  <si>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</si>
  <si>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</si>
  <si>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</si>
  <si>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</si>
  <si>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</si>
  <si>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</si>
  <si>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</si>
  <si>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</si>
  <si>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</si>
  <si>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</si>
  <si>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</si>
  <si>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</si>
  <si>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</si>
  <si>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</si>
  <si>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</si>
  <si>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</si>
  <si>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</si>
  <si>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</si>
  <si>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</si>
  <si>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</si>
  <si>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</si>
  <si>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</si>
  <si>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</si>
  <si>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</si>
  <si>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</si>
  <si>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</si>
  <si>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</si>
  <si>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</si>
  <si>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</si>
  <si>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</si>
  <si>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</si>
  <si>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</si>
  <si>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</si>
  <si>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</si>
  <si>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</si>
  <si>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</si>
  <si>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</si>
  <si>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</si>
  <si>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</si>
  <si>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</si>
  <si>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</si>
  <si>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</si>
  <si>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</si>
  <si>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</si>
  <si>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</si>
  <si>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</si>
  <si>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</si>
  <si>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</si>
  <si>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</si>
  <si>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</si>
  <si>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</si>
  <si>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</si>
  <si>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</si>
  <si>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</si>
  <si>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</si>
  <si>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</si>
  <si>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</si>
  <si>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</si>
  <si>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</si>
  <si>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</si>
  <si>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</si>
  <si>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</si>
  <si>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</si>
  <si>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</si>
  <si>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</si>
  <si>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</si>
  <si>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</si>
  <si>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</si>
  <si>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</si>
  <si>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</si>
  <si>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</si>
  <si>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</si>
  <si>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</si>
  <si>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</si>
  <si>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</si>
  <si>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</si>
  <si>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</si>
  <si>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</si>
  <si>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</si>
  <si>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</si>
  <si>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</si>
  <si>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</si>
  <si>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</si>
  <si>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</si>
  <si>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</si>
  <si>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</si>
  <si>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</si>
  <si>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</si>
  <si>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</si>
  <si>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</si>
  <si>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</si>
  <si>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</si>
  <si>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</si>
  <si>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</si>
  <si>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</si>
  <si>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</si>
  <si>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</si>
  <si>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</si>
  <si>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</si>
  <si>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</si>
  <si>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</si>
  <si>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</si>
  <si>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</si>
  <si>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</si>
  <si>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</si>
  <si>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</si>
  <si>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</si>
  <si>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</si>
  <si>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</si>
  <si>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</si>
  <si>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</si>
  <si>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</si>
  <si>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</si>
  <si>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</si>
  <si>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</si>
  <si>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</si>
  <si>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</si>
  <si>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</si>
  <si>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</si>
  <si>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</si>
  <si>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</si>
  <si>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</si>
  <si>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</si>
  <si>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</si>
  <si>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</si>
  <si>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</si>
  <si>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</si>
  <si>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</si>
  <si>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</si>
  <si>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</si>
  <si>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</si>
  <si>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</si>
  <si>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</si>
  <si>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</si>
  <si>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</si>
  <si>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</si>
  <si>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</si>
  <si>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</si>
  <si>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</si>
  <si>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</si>
  <si>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</si>
  <si>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</si>
  <si>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</si>
  <si>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</si>
  <si>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</si>
  <si>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</si>
  <si>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</si>
  <si>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</si>
  <si>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</si>
  <si>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</si>
  <si>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</si>
  <si>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</si>
  <si>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</si>
  <si>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</si>
  <si>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</si>
  <si>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</si>
  <si>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</si>
  <si>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</si>
  <si>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</si>
  <si>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</si>
  <si>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</si>
  <si>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</si>
  <si>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</si>
  <si>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</si>
  <si>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</si>
  <si>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</si>
  <si>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</si>
  <si>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</si>
  <si>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</si>
  <si>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</si>
  <si>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</si>
  <si>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</si>
  <si>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</si>
  <si>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</si>
  <si>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</si>
  <si>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</si>
  <si>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</si>
  <si>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</si>
  <si>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</si>
  <si>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</si>
  <si>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</si>
  <si>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</si>
  <si>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</si>
  <si>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</si>
  <si>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</si>
  <si>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</si>
  <si>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</si>
  <si>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</si>
  <si>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</si>
  <si>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</si>
  <si>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</si>
  <si>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</si>
  <si>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</si>
  <si>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</si>
  <si>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</si>
  <si>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</si>
  <si>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</si>
  <si>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</si>
  <si>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</si>
  <si>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</si>
  <si>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</si>
  <si>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</si>
  <si>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</si>
  <si>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</si>
  <si>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</si>
  <si>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</si>
  <si>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</si>
  <si>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</si>
  <si>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</si>
  <si>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</si>
  <si>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</si>
  <si>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</si>
  <si>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</si>
  <si>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</si>
  <si>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</si>
  <si>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</si>
  <si>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</si>
  <si>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</si>
  <si>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</si>
  <si>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</si>
  <si>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</si>
  <si>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</si>
  <si>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</si>
  <si>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</si>
  <si>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</si>
  <si>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</si>
  <si>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</si>
  <si>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</si>
  <si>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</si>
  <si>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</si>
  <si>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</si>
  <si>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</si>
  <si>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</si>
  <si>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</si>
  <si>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</si>
  <si>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</si>
  <si>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</si>
  <si>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</si>
  <si>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</si>
  <si>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</si>
  <si>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</si>
  <si>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</si>
  <si>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</si>
  <si>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</si>
  <si>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</si>
  <si>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</si>
  <si>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</si>
  <si>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</si>
  <si>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</si>
  <si>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</si>
  <si>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</si>
  <si>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</si>
  <si>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</si>
  <si>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</si>
  <si>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</si>
  <si>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</si>
  <si>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</si>
  <si>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</si>
  <si>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</si>
  <si>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</si>
  <si>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</si>
  <si>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</si>
  <si>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</si>
  <si>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</si>
  <si>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</si>
  <si>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</si>
  <si>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</si>
  <si>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</si>
  <si>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</si>
  <si>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</si>
  <si>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</si>
  <si>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</si>
  <si>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</si>
  <si>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</si>
  <si>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</si>
  <si>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</si>
  <si>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</si>
  <si>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</si>
  <si>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</si>
  <si>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</si>
  <si>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</si>
  <si>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</si>
  <si>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</si>
  <si>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</si>
  <si>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</si>
  <si>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</si>
  <si>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</si>
  <si>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</si>
  <si>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</si>
  <si>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</si>
  <si>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</si>
  <si>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</si>
  <si>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</si>
  <si>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</si>
  <si>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</si>
  <si>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</si>
  <si>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</si>
  <si>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</si>
  <si>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</si>
  <si>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</si>
  <si>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</si>
  <si>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</si>
  <si>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</si>
  <si>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</si>
  <si>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</si>
  <si>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</si>
  <si>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</si>
  <si>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</si>
  <si>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</si>
  <si>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</si>
  <si>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</si>
  <si>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</si>
  <si>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</si>
  <si>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</si>
  <si>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</si>
  <si>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</si>
  <si>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</si>
  <si>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</si>
  <si>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</si>
  <si>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</si>
  <si>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</si>
  <si>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</si>
  <si>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</si>
  <si>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</si>
  <si>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</si>
  <si>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</si>
  <si>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</si>
  <si>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</si>
  <si>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</si>
  <si>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</si>
  <si>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</si>
  <si>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</si>
  <si>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</si>
  <si>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</si>
  <si>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</si>
  <si>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</si>
  <si>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</si>
  <si>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</si>
  <si>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</si>
  <si>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</si>
  <si>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</si>
  <si>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</si>
  <si>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</si>
  <si>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</si>
  <si>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</si>
  <si>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</si>
  <si>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</si>
  <si>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</si>
  <si>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</si>
  <si>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</si>
  <si>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</si>
  <si>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</si>
  <si>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</si>
  <si>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</si>
  <si>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</si>
  <si>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</si>
  <si>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</si>
  <si>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</si>
  <si>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</si>
  <si>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</si>
  <si>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</si>
  <si>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</si>
  <si>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</si>
  <si>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</si>
  <si>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</si>
  <si>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</si>
  <si>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</si>
  <si>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</si>
  <si>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</si>
  <si>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</si>
  <si>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</si>
  <si>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</si>
  <si>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</si>
  <si>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</si>
  <si>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</si>
  <si>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</si>
  <si>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</si>
  <si>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</si>
  <si>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</si>
  <si>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</si>
  <si>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</si>
  <si>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</si>
  <si>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</si>
  <si>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</si>
  <si>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</si>
  <si>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</si>
  <si>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</si>
  <si>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</si>
  <si>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</si>
  <si>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</si>
  <si>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</si>
  <si>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</si>
  <si>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</si>
  <si>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</si>
  <si>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</si>
  <si>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</si>
  <si>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</si>
  <si>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</si>
  <si>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</si>
  <si>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</si>
  <si>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</si>
  <si>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</si>
  <si>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</si>
  <si>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</si>
  <si>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</si>
  <si>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</si>
  <si>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</si>
  <si>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</si>
  <si>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</si>
  <si>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</si>
  <si>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</si>
  <si>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</si>
  <si>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</si>
  <si>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</si>
  <si>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</si>
  <si>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</si>
  <si>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</si>
  <si>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</si>
  <si>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</si>
  <si>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</si>
  <si>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</si>
  <si>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</si>
  <si>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</si>
  <si>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</si>
  <si>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</si>
  <si>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</si>
  <si>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</si>
  <si>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</si>
  <si>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</si>
  <si>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</si>
  <si>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</si>
  <si>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</si>
  <si>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</si>
  <si>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</si>
  <si>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</si>
  <si>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</si>
  <si>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</si>
  <si>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</si>
  <si>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</si>
  <si>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</si>
  <si>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</si>
  <si>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</si>
  <si>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</si>
  <si>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</si>
  <si>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</si>
  <si>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</si>
  <si>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</si>
  <si>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</si>
  <si>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</si>
  <si>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</si>
  <si>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</si>
  <si>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</si>
  <si>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</si>
  <si>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</si>
  <si>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</si>
  <si>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</si>
  <si>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</si>
  <si>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</si>
  <si>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</si>
  <si>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</si>
  <si>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</si>
  <si>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</si>
  <si>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</si>
  <si>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</si>
  <si>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</si>
  <si>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</si>
  <si>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</si>
  <si>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</si>
  <si>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</si>
  <si>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</si>
  <si>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</si>
  <si>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</si>
  <si>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</si>
  <si>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</si>
  <si>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</si>
  <si>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</si>
  <si>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</si>
  <si>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</si>
  <si>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</si>
  <si>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</si>
  <si>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</si>
  <si>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</si>
  <si>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</si>
  <si>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</si>
  <si>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</si>
  <si>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</si>
  <si>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</si>
  <si>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</si>
  <si>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</si>
  <si>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</si>
  <si>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</si>
  <si>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</si>
  <si>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</si>
  <si>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</si>
  <si>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</si>
  <si>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</si>
  <si>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</si>
  <si>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</si>
  <si>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</si>
  <si>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</si>
  <si>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</si>
  <si>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</si>
  <si>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</si>
  <si>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</si>
  <si>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</si>
  <si>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</si>
  <si>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</si>
  <si>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</si>
  <si>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</si>
  <si>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</si>
  <si>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</si>
  <si>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</si>
  <si>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</si>
  <si>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</si>
  <si>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</si>
  <si>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</si>
  <si>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</si>
  <si>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</si>
  <si>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</si>
  <si>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</si>
  <si>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</si>
  <si>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</si>
  <si>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</si>
  <si>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</si>
  <si>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</si>
  <si>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</si>
  <si>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</si>
  <si>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</si>
  <si>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</si>
  <si>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</si>
  <si>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</si>
  <si>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</si>
  <si>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</si>
  <si>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</si>
  <si>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</si>
  <si>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</si>
  <si>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</si>
  <si>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</si>
  <si>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</si>
  <si>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</si>
  <si>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</si>
  <si>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</si>
  <si>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</si>
  <si>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</si>
  <si>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</si>
  <si>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</si>
  <si>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</si>
  <si>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</si>
  <si>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</si>
  <si>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</si>
  <si>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</si>
  <si>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</si>
  <si>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</si>
  <si>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</si>
  <si>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</si>
  <si>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</si>
  <si>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</si>
  <si>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</si>
  <si>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</si>
  <si>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</si>
  <si>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</si>
  <si>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</si>
  <si>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</si>
  <si>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</si>
  <si>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</si>
  <si>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</si>
  <si>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</si>
  <si>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</si>
  <si>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</si>
  <si>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</si>
  <si>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</si>
  <si>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</si>
  <si>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</si>
  <si>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</si>
  <si>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</si>
  <si>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</si>
  <si>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</si>
  <si>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</si>
  <si>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</si>
  <si>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</si>
  <si>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</si>
  <si>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</si>
  <si>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</si>
  <si>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</si>
  <si>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</si>
  <si>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</si>
  <si>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</si>
  <si>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</si>
  <si>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</si>
  <si>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</si>
  <si>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</si>
  <si>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</si>
  <si>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</si>
  <si>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</si>
  <si>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</si>
  <si>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</si>
  <si>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</si>
  <si>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</si>
  <si>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</si>
  <si>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</si>
  <si>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</si>
  <si>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</si>
  <si>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</si>
  <si>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</si>
  <si>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</si>
  <si>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</si>
  <si>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</si>
  <si>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</si>
  <si>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</si>
  <si>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</si>
  <si>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</si>
  <si>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</si>
  <si>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</si>
  <si>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</si>
  <si>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</si>
  <si>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</si>
  <si>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</si>
  <si>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</si>
  <si>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</si>
  <si>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</si>
  <si>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</si>
  <si>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</si>
  <si>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</si>
  <si>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</si>
  <si>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</si>
  <si>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</si>
  <si>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</si>
  <si>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</si>
  <si>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</si>
  <si>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</si>
  <si>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</si>
  <si>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</si>
  <si>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</si>
  <si>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</si>
  <si>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</si>
  <si>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</si>
  <si>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</si>
  <si>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</si>
  <si>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</si>
  <si>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</si>
  <si>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</si>
  <si>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</si>
  <si>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</si>
  <si>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</si>
  <si>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</si>
  <si>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</si>
  <si>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</si>
  <si>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</si>
  <si>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</si>
  <si>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</si>
  <si>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</si>
  <si>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</si>
  <si>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</si>
  <si>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</si>
  <si>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</si>
  <si>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</si>
  <si>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</si>
  <si>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</si>
  <si>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</si>
  <si>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</si>
  <si>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</si>
  <si>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</si>
  <si>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</si>
  <si>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</si>
  <si>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</si>
  <si>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</si>
  <si>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</si>
  <si>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</si>
  <si>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</si>
  <si>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</si>
  <si>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</si>
  <si>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</si>
  <si>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</si>
  <si>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</si>
  <si>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</si>
  <si>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</si>
  <si>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</si>
  <si>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</si>
  <si>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</si>
  <si>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</si>
  <si>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</si>
  <si>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</si>
  <si>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</si>
  <si>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</si>
  <si>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</si>
  <si>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</si>
  <si>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</si>
  <si>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</si>
  <si>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</si>
  <si>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</si>
  <si>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</si>
  <si>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</si>
  <si>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</si>
  <si>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</si>
  <si>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</si>
  <si>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</si>
  <si>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</si>
  <si>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</si>
  <si>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</si>
  <si>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</si>
  <si>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</si>
  <si>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</si>
  <si>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</si>
  <si>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</si>
  <si>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</si>
  <si>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</si>
  <si>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</si>
  <si>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</si>
  <si>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</si>
  <si>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</si>
  <si>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</si>
  <si>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</si>
  <si>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</si>
  <si>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</si>
  <si>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</si>
  <si>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</si>
  <si>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</si>
  <si>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</si>
  <si>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</si>
  <si>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</si>
  <si>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</si>
  <si>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</si>
  <si>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</si>
  <si>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</si>
  <si>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</si>
  <si>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</si>
  <si>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</si>
  <si>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</si>
  <si>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</si>
  <si>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</si>
  <si>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</si>
  <si>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</si>
  <si>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</si>
  <si>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</si>
  <si>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</si>
  <si>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</si>
  <si>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</si>
  <si>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</si>
  <si>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</si>
  <si>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</si>
  <si>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</si>
  <si>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</si>
  <si>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</si>
  <si>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</si>
  <si>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</si>
  <si>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</si>
  <si>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</si>
  <si>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</si>
  <si>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</si>
  <si>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</si>
  <si>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</si>
  <si>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</si>
  <si>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</si>
  <si>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</si>
  <si>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</si>
  <si>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</si>
  <si>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</si>
  <si>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</si>
  <si>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</si>
  <si>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</si>
  <si>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</si>
  <si>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</si>
  <si>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</si>
  <si>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</si>
  <si>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</si>
  <si>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</si>
  <si>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</si>
  <si>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</si>
  <si>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</si>
  <si>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</si>
  <si>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</si>
  <si>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</si>
  <si>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</si>
  <si>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</si>
  <si>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</si>
  <si>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</si>
  <si>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</si>
  <si>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</si>
  <si>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</si>
  <si>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</si>
  <si>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</si>
  <si>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</si>
  <si>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</si>
  <si>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</si>
  <si>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</si>
  <si>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</si>
  <si>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</si>
  <si>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</si>
  <si>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</si>
  <si>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</si>
  <si>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</si>
  <si>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</si>
  <si>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</si>
  <si>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</si>
  <si>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</si>
  <si>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</si>
  <si>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</si>
  <si>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</si>
  <si>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</si>
  <si>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</si>
  <si>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</si>
  <si>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</si>
  <si>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</si>
  <si>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</si>
  <si>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</si>
  <si>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</si>
  <si>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</si>
  <si>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</si>
  <si>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</si>
  <si>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</si>
  <si>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</si>
  <si>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</si>
  <si>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</si>
  <si>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</si>
  <si>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</si>
  <si>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</si>
  <si>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</si>
  <si>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</si>
  <si>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</si>
  <si>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</si>
  <si>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</si>
  <si>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</si>
  <si>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</si>
  <si>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</si>
  <si>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</si>
  <si>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</si>
  <si>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</si>
  <si>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</si>
  <si>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</si>
  <si>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</si>
  <si>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</si>
  <si>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</si>
  <si>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</si>
  <si>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</si>
  <si>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</si>
  <si>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</si>
  <si>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</si>
  <si>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</si>
  <si>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</si>
  <si>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</si>
  <si>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</si>
  <si>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</si>
  <si>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</si>
  <si>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</si>
  <si>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</si>
  <si>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</si>
  <si>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</si>
  <si>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</si>
  <si>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</si>
  <si>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</si>
  <si>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</si>
  <si>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</si>
  <si>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</si>
  <si>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</si>
  <si>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</si>
  <si>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</si>
  <si>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</si>
  <si>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</si>
  <si>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</si>
  <si>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</si>
  <si>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</si>
  <si>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</si>
  <si>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</si>
  <si>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</si>
  <si>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</si>
  <si>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</si>
  <si>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</si>
  <si>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</si>
  <si>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</si>
  <si>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</si>
  <si>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</si>
  <si>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</si>
  <si>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</si>
  <si>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</si>
  <si>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</si>
  <si>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</si>
  <si>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</si>
  <si>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</si>
  <si>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</si>
  <si>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</si>
  <si>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</si>
  <si>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</si>
  <si>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</si>
  <si>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</si>
  <si>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</si>
  <si>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</si>
  <si>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</si>
  <si>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</si>
  <si>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</si>
  <si>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</si>
  <si>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</si>
  <si>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</si>
  <si>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</si>
  <si>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</si>
  <si>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</si>
  <si>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</si>
  <si>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</si>
  <si>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</si>
  <si>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</si>
  <si>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</si>
  <si>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</si>
  <si>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</si>
  <si>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</si>
  <si>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</si>
  <si>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</si>
  <si>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</si>
  <si>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</si>
  <si>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</si>
  <si>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</si>
  <si>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</si>
  <si>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</si>
  <si>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</si>
  <si>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</si>
  <si>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</si>
  <si>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</si>
  <si>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</si>
  <si>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</si>
  <si>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</si>
  <si>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</si>
  <si>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</si>
  <si>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</si>
  <si>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</si>
  <si>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</si>
  <si>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</si>
  <si>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</si>
  <si>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</si>
  <si>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</si>
  <si>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</si>
  <si>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</si>
  <si>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</si>
  <si>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</si>
  <si>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</si>
  <si>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</si>
  <si>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</si>
  <si>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</si>
  <si>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</si>
  <si>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</si>
  <si>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</si>
  <si>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</si>
  <si>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</si>
  <si>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</si>
  <si>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</si>
  <si>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</si>
  <si>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</si>
  <si>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</si>
  <si>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</si>
  <si>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</si>
  <si>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</si>
  <si>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</si>
  <si>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</si>
  <si>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</si>
  <si>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</si>
  <si>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</si>
  <si>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</si>
  <si>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</si>
  <si>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</si>
  <si>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</si>
  <si>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</si>
  <si>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</si>
  <si>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</si>
  <si>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</si>
  <si>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</si>
  <si>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</si>
  <si>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</si>
  <si>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</si>
  <si>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</si>
  <si>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</si>
  <si>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</si>
  <si>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</si>
  <si>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</si>
  <si>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</si>
  <si>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</si>
  <si>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</si>
  <si>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</si>
  <si>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</si>
  <si>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</si>
  <si>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</si>
  <si>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</si>
  <si>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</si>
  <si>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</si>
  <si>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</si>
  <si>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</si>
  <si>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</si>
  <si>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</si>
  <si>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</si>
  <si>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</si>
  <si>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</si>
  <si>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</si>
  <si>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</si>
  <si>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</si>
  <si>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</si>
  <si>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</si>
  <si>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</si>
  <si>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</si>
  <si>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</si>
  <si>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</si>
  <si>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</si>
  <si>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</si>
  <si>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</si>
  <si>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</si>
  <si>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</si>
  <si>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</si>
  <si>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</si>
  <si>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</si>
  <si>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</si>
  <si>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</si>
  <si>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</si>
  <si>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</si>
  <si>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</si>
  <si>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</si>
  <si>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</si>
  <si>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</si>
  <si>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</si>
  <si>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</si>
  <si>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</si>
  <si>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</si>
  <si>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</si>
  <si>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</si>
  <si>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</si>
  <si>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</si>
  <si>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</si>
  <si>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</si>
  <si>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</si>
  <si>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</si>
  <si>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</si>
  <si>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</si>
  <si>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</si>
  <si>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</si>
  <si>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</si>
  <si>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</si>
  <si>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</si>
  <si>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</si>
  <si>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</si>
  <si>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</si>
  <si>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</si>
  <si>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</si>
  <si>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</si>
  <si>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</si>
  <si>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</si>
  <si>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</si>
  <si>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</si>
  <si>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</si>
  <si>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</si>
  <si>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</si>
  <si>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</si>
  <si>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</si>
  <si>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</si>
  <si>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</si>
  <si>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</si>
  <si>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</si>
  <si>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</si>
  <si>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</si>
  <si>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</si>
  <si>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</si>
  <si>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</si>
  <si>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</si>
  <si>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</si>
  <si>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</si>
  <si>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</si>
  <si>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</si>
  <si>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</si>
  <si>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</si>
  <si>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</si>
  <si>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</si>
  <si>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</si>
  <si>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</si>
  <si>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</si>
  <si>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</si>
  <si>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</si>
  <si>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</si>
  <si>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</si>
  <si>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</si>
  <si>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</si>
  <si>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</si>
  <si>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</si>
  <si>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</si>
  <si>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</si>
  <si>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</si>
  <si>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</si>
  <si>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</si>
  <si>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</si>
  <si>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</si>
  <si>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</si>
  <si>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</si>
  <si>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</si>
  <si>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</si>
  <si>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</si>
  <si>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</si>
  <si>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</si>
  <si>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</si>
  <si>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</si>
  <si>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</si>
  <si>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</si>
  <si>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</si>
  <si>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</si>
  <si>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</si>
  <si>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</si>
  <si>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</si>
  <si>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</si>
  <si>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</si>
  <si>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</si>
  <si>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</si>
  <si>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</si>
  <si>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</si>
  <si>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</si>
  <si>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</si>
  <si>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</si>
  <si>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</si>
  <si>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</si>
  <si>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</si>
  <si>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</si>
  <si>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</si>
  <si>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</si>
  <si>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</si>
  <si>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</si>
  <si>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</si>
  <si>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</si>
  <si>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</si>
  <si>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</si>
  <si>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</si>
  <si>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</si>
  <si>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</si>
  <si>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</si>
  <si>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</si>
  <si>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</si>
  <si>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</si>
  <si>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</si>
  <si>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</si>
  <si>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</si>
  <si>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</si>
  <si>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</si>
  <si>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</si>
  <si>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</si>
  <si>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</si>
  <si>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</si>
  <si>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</si>
  <si>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</si>
  <si>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</si>
  <si>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</si>
  <si>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</si>
  <si>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</si>
  <si>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</si>
  <si>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</si>
  <si>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</si>
  <si>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</si>
  <si>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</si>
  <si>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</si>
  <si>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</si>
  <si>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</si>
  <si>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</si>
  <si>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</si>
  <si>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</si>
  <si>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</si>
  <si>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</si>
  <si>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</si>
  <si>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</si>
  <si>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</si>
  <si>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</si>
  <si>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</si>
  <si>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</si>
  <si>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</si>
  <si>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</si>
  <si>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</si>
  <si>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</si>
  <si>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</si>
  <si>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</si>
  <si>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</si>
  <si>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</si>
  <si>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</si>
  <si>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</si>
  <si>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</si>
  <si>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</si>
  <si>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</si>
  <si>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</si>
  <si>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</si>
  <si>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</si>
  <si>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</si>
  <si>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</si>
  <si>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</si>
  <si>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</si>
  <si>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</si>
  <si>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</si>
  <si>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</si>
  <si>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</si>
  <si>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</si>
  <si>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</si>
  <si>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</si>
  <si>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</si>
  <si>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</si>
  <si>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</si>
  <si>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</si>
  <si>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</si>
  <si>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</si>
  <si>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</si>
  <si>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</si>
  <si>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</si>
  <si>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</si>
  <si>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</si>
  <si>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</si>
  <si>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</si>
  <si>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</si>
  <si>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</si>
  <si>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</si>
  <si>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</si>
  <si>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</si>
  <si>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</si>
  <si>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</si>
  <si>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</si>
  <si>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</si>
  <si>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</si>
  <si>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</si>
  <si>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</si>
  <si>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</si>
  <si>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</si>
  <si>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</si>
  <si>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</si>
  <si>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</si>
  <si>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</si>
  <si>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</si>
  <si>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</si>
  <si>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</si>
  <si>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</si>
  <si>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</si>
  <si>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</si>
  <si>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</si>
  <si>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</si>
  <si>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</si>
  <si>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</si>
  <si>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</si>
  <si>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</si>
  <si>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</si>
  <si>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</si>
  <si>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</si>
  <si>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</si>
  <si>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</si>
  <si>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</si>
  <si>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</si>
  <si>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</si>
  <si>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</si>
  <si>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</si>
  <si>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</si>
  <si>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</si>
  <si>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</si>
  <si>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</si>
  <si>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</si>
  <si>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</si>
  <si>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</si>
  <si>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</si>
  <si>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</si>
  <si>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</si>
  <si>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</si>
  <si>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</si>
  <si>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</si>
  <si>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</si>
  <si>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</si>
  <si>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</si>
  <si>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</si>
  <si>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</si>
  <si>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</si>
  <si>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</si>
  <si>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</si>
  <si>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</si>
  <si>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</si>
  <si>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</si>
  <si>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</si>
  <si>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</si>
  <si>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</si>
  <si>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</si>
  <si>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</si>
  <si>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</si>
  <si>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</si>
  <si>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</si>
  <si>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</si>
  <si>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</si>
  <si>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</si>
  <si>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</si>
  <si>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</si>
  <si>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</si>
  <si>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</si>
  <si>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</si>
  <si>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</si>
  <si>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</si>
  <si>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</si>
  <si>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</si>
  <si>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</si>
  <si>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</si>
  <si>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</si>
  <si>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</si>
  <si>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</si>
  <si>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</si>
  <si>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</si>
  <si>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</si>
  <si>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</si>
  <si>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</si>
  <si>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</si>
  <si>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</si>
  <si>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</si>
  <si>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</si>
  <si>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</si>
  <si>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</si>
  <si>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</si>
  <si>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</si>
  <si>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</si>
  <si>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</si>
  <si>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</si>
  <si>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</si>
  <si>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</si>
  <si>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</si>
  <si>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</si>
  <si>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</si>
  <si>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</si>
  <si>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</si>
  <si>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</si>
  <si>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</si>
  <si>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</si>
  <si>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</si>
  <si>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</si>
  <si>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</si>
  <si>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</si>
  <si>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</si>
  <si>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</si>
  <si>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</si>
  <si>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</si>
  <si>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</si>
  <si>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</si>
  <si>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</si>
  <si>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</si>
  <si>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</si>
  <si>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</si>
  <si>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</si>
  <si>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</si>
  <si>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</si>
  <si>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</si>
  <si>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</si>
  <si>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</si>
  <si>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</si>
  <si>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</si>
  <si>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</si>
  <si>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</si>
  <si>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</si>
  <si>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</si>
  <si>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</si>
  <si>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</si>
  <si>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</si>
  <si>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</si>
  <si>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</si>
  <si>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</si>
  <si>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</si>
  <si>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</si>
  <si>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</si>
  <si>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</si>
  <si>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</si>
  <si>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</si>
  <si>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</si>
  <si>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</si>
  <si>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</si>
  <si>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</si>
  <si>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</si>
  <si>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</si>
  <si>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</si>
  <si>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</si>
  <si>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</si>
  <si>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</si>
  <si>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</si>
  <si>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</si>
  <si>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</si>
  <si>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</si>
  <si>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</si>
  <si>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</si>
  <si>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</si>
  <si>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</si>
  <si>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</si>
  <si>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</si>
  <si>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</si>
  <si>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</si>
  <si>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</si>
  <si>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</si>
  <si>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</si>
  <si>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</si>
  <si>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</si>
  <si>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</si>
  <si>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</si>
  <si>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</si>
  <si>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</si>
  <si>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</si>
  <si>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</si>
  <si>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</si>
  <si>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</si>
  <si>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</si>
  <si>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</si>
  <si>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</si>
  <si>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</si>
  <si>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</si>
  <si>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</si>
  <si>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</si>
  <si>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</si>
  <si>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</si>
  <si>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</si>
  <si>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</si>
  <si>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</si>
  <si>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</si>
  <si>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</si>
  <si>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</si>
  <si>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</si>
  <si>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</si>
  <si>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</si>
  <si>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</si>
  <si>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</si>
  <si>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</si>
  <si>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</si>
  <si>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</si>
  <si>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</si>
  <si>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</si>
  <si>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</si>
  <si>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</si>
  <si>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</si>
  <si>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</si>
  <si>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</si>
  <si>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</si>
  <si>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</si>
  <si>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</si>
  <si>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</si>
  <si>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</si>
  <si>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</si>
  <si>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</si>
  <si>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</si>
  <si>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</si>
  <si>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</si>
  <si>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</si>
  <si>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</si>
  <si>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</si>
  <si>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</si>
  <si>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</si>
  <si>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</si>
  <si>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</si>
  <si>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</si>
  <si>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</si>
  <si>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</si>
  <si>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</si>
  <si>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</si>
  <si>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</si>
  <si>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</si>
  <si>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</si>
  <si>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</si>
  <si>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</si>
  <si>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</si>
  <si>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</si>
  <si>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</si>
  <si>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</si>
  <si>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</si>
  <si>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</si>
  <si>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</si>
  <si>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</si>
  <si>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</si>
  <si>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</si>
  <si>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</si>
  <si>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</si>
  <si>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</si>
  <si>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</si>
  <si>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</si>
  <si>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</si>
  <si>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</si>
  <si>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</si>
  <si>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</si>
  <si>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</si>
  <si>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</si>
  <si>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</si>
  <si>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</si>
  <si>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</si>
  <si>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</si>
  <si>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</si>
  <si>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</si>
  <si>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</si>
  <si>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</si>
  <si>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</si>
  <si>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</si>
  <si>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</si>
  <si>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</si>
  <si>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</si>
  <si>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</si>
  <si>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</si>
  <si>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</si>
  <si>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</si>
  <si>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</si>
  <si>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</si>
  <si>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</si>
  <si>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</si>
  <si>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</si>
  <si>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</si>
  <si>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</si>
  <si>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</si>
  <si>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</si>
  <si>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</si>
  <si>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</si>
  <si>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</si>
  <si>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</si>
  <si>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</si>
  <si>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</si>
  <si>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</si>
  <si>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</si>
  <si>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</si>
  <si>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</si>
  <si>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</si>
  <si>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</si>
  <si>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</si>
  <si>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</si>
  <si>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</si>
  <si>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</si>
  <si>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</si>
  <si>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</si>
  <si>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</si>
  <si>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</si>
  <si>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</si>
  <si>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</si>
  <si>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</si>
  <si>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</si>
  <si>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</si>
  <si>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</si>
  <si>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</si>
  <si>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</si>
  <si>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</si>
  <si>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</si>
  <si>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</si>
  <si>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</si>
  <si>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</si>
  <si>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</si>
  <si>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</si>
  <si>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</si>
  <si>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</si>
  <si>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</si>
  <si>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</si>
  <si>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</si>
  <si>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</si>
  <si>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</si>
  <si>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</si>
  <si>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</si>
  <si>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</si>
  <si>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</si>
  <si>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</si>
  <si>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</si>
  <si>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</si>
  <si>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</si>
  <si>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</si>
  <si>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</si>
  <si>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</si>
  <si>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</si>
  <si>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</si>
  <si>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</si>
  <si>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</si>
  <si>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</si>
  <si>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</si>
  <si>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</si>
  <si>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</si>
  <si>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</si>
  <si>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</si>
  <si>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</si>
  <si>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</si>
  <si>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</si>
  <si>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</si>
  <si>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</si>
  <si>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</si>
  <si>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</si>
  <si>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</si>
  <si>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</si>
  <si>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</si>
  <si>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</si>
  <si>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</si>
  <si>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</si>
  <si>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</si>
  <si>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</si>
  <si>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</si>
  <si>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</si>
  <si>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</si>
  <si>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</si>
  <si>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</si>
  <si>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</si>
  <si>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</si>
  <si>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</si>
  <si>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</si>
  <si>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</si>
  <si>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</si>
  <si>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</si>
  <si>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</si>
  <si>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</si>
  <si>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</si>
  <si>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</si>
  <si>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</si>
  <si>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</si>
  <si>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</si>
  <si>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</si>
  <si>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</si>
  <si>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</si>
  <si>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</si>
  <si>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</si>
  <si>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</si>
  <si>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</si>
  <si>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</si>
  <si>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</si>
  <si>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</si>
  <si>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</si>
  <si>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</si>
  <si>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</si>
  <si>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</si>
  <si>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</si>
  <si>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</si>
  <si>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</si>
  <si>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</si>
  <si>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</si>
  <si>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</si>
  <si>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</si>
  <si>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</si>
  <si>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</si>
  <si>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</si>
  <si>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</si>
  <si>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</si>
  <si>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</si>
  <si>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</si>
  <si>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</si>
  <si>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</si>
  <si>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</si>
  <si>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</si>
  <si>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</si>
  <si>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</si>
  <si>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</si>
  <si>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</si>
  <si>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</si>
  <si>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</si>
  <si>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</si>
  <si>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</si>
  <si>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</si>
  <si>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</si>
  <si>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</si>
  <si>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</si>
  <si>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</si>
  <si>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</si>
  <si>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</si>
  <si>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</si>
  <si>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</si>
  <si>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</si>
  <si>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</si>
  <si>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</si>
  <si>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</si>
  <si>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</si>
  <si>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</si>
  <si>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</si>
  <si>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</si>
  <si>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</si>
  <si>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</si>
  <si>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</si>
  <si>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</si>
  <si>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</si>
  <si>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</si>
  <si>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</si>
  <si>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</si>
  <si>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</si>
  <si>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</si>
  <si>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</si>
  <si>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</si>
  <si>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</si>
  <si>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</si>
  <si>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</si>
  <si>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</si>
  <si>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</si>
  <si>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</si>
  <si>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</si>
  <si>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</si>
  <si>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</si>
  <si>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</si>
  <si>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</si>
  <si>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</si>
  <si>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</si>
  <si>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</si>
  <si>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</si>
  <si>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</si>
  <si>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</si>
  <si>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</si>
  <si>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</si>
  <si>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</si>
  <si>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</si>
  <si>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</si>
  <si>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</si>
  <si>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</si>
  <si>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</si>
  <si>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</si>
  <si>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</si>
  <si>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</si>
  <si>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</si>
  <si>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</si>
  <si>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</si>
  <si>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</si>
  <si>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</si>
  <si>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</si>
  <si>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</si>
  <si>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</si>
  <si>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</si>
  <si>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</si>
  <si>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</si>
  <si>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</si>
  <si>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</si>
  <si>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</si>
  <si>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</si>
  <si>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</si>
  <si>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</si>
  <si>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</si>
  <si>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</si>
  <si>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</si>
  <si>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</si>
  <si>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</si>
  <si>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</si>
  <si>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</si>
  <si>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</si>
  <si>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</si>
  <si>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</si>
  <si>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</si>
  <si>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</si>
  <si>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</si>
  <si>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</si>
  <si>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</si>
  <si>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</si>
  <si>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</si>
  <si>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</si>
  <si>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</si>
  <si>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</si>
  <si>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</si>
  <si>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</si>
  <si>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</si>
  <si>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</si>
  <si>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</si>
  <si>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</si>
  <si>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</si>
  <si>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</si>
  <si>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</si>
  <si>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</si>
  <si>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</si>
  <si>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</si>
  <si>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</si>
  <si>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</si>
  <si>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</si>
  <si>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</si>
  <si>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</si>
  <si>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</si>
  <si>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</si>
  <si>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</si>
  <si>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</si>
  <si>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</si>
  <si>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</si>
  <si>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</si>
  <si>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</si>
  <si>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</si>
  <si>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</si>
  <si>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</si>
  <si>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</si>
  <si>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</si>
  <si>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</si>
  <si>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</si>
  <si>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</si>
  <si>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</si>
  <si>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</si>
  <si>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</si>
  <si>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</si>
  <si>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</si>
  <si>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</si>
  <si>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</si>
  <si>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</si>
  <si>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</si>
  <si>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</si>
  <si>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</si>
  <si>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</si>
  <si>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</si>
  <si>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</si>
  <si>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</si>
  <si>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</si>
  <si>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</si>
  <si>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</si>
  <si>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</si>
  <si>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</si>
  <si>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</si>
  <si>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</si>
  <si>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</si>
  <si>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</si>
  <si>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</si>
  <si>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</si>
  <si>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</si>
  <si>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</si>
  <si>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</si>
  <si>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</si>
  <si>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</si>
  <si>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</si>
  <si>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</si>
  <si>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</si>
  <si>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</si>
  <si>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</si>
  <si>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</si>
  <si>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</si>
  <si>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</si>
  <si>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</si>
  <si>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</si>
  <si>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</si>
  <si>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</si>
  <si>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</si>
  <si>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</si>
  <si>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</si>
  <si>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</si>
  <si>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</si>
  <si>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</si>
  <si>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</si>
  <si>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</si>
  <si>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</si>
  <si>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</si>
  <si>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</si>
  <si>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</si>
  <si>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</si>
  <si>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</si>
  <si>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日総ニフティ株式会社</t>
    <rPh sb="0" eb="2">
      <t>ニッソウ</t>
    </rPh>
    <rPh sb="6" eb="10">
      <t>カブシキガイシャ</t>
    </rPh>
    <phoneticPr fontId="1"/>
  </si>
  <si>
    <t>にっそうにふてぃかぶしきがいしゃ</t>
    <phoneticPr fontId="1"/>
  </si>
  <si>
    <t>045</t>
    <phoneticPr fontId="1"/>
  </si>
  <si>
    <t>470</t>
    <phoneticPr fontId="1"/>
  </si>
  <si>
    <t>4333</t>
    <phoneticPr fontId="1"/>
  </si>
  <si>
    <t>476</t>
    <phoneticPr fontId="1"/>
  </si>
  <si>
    <t>4347</t>
    <phoneticPr fontId="1"/>
  </si>
  <si>
    <t>http://</t>
  </si>
  <si>
    <t>松尾　伸一</t>
    <rPh sb="0" eb="2">
      <t>マツオ</t>
    </rPh>
    <rPh sb="3" eb="5">
      <t>シンイチ</t>
    </rPh>
    <phoneticPr fontId="1"/>
  </si>
  <si>
    <t>sweetpea.co.jp</t>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</si>
  <si>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</si>
  <si>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</si>
  <si>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</si>
  <si>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</si>
  <si>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鉄筋コンクリート造</t>
  </si>
  <si>
    <t>２　事業者が賃借する建物</t>
  </si>
  <si>
    <t>１　あり</t>
  </si>
  <si>
    <t>１　全室個室（縁故者個室含む）</t>
  </si>
  <si>
    <t>２　なし</t>
  </si>
  <si>
    <t>２　あり（ストレッチャー対応）</t>
  </si>
  <si>
    <t>１　全ての居室あり</t>
  </si>
  <si>
    <t>１　自ら実施</t>
  </si>
  <si>
    <t>２　委託</t>
  </si>
  <si>
    <t>○</t>
  </si>
  <si>
    <t>訪問診療、入院等緊急時対応、他の医療機関に入院を要する場合の紹介、薬剤の処方</t>
    <phoneticPr fontId="1"/>
  </si>
  <si>
    <t>入居者への訪問歯科診療及び口腔ケア、他医療機関の紹介等</t>
    <phoneticPr fontId="1"/>
  </si>
  <si>
    <t>ｃ　2.5：１以上</t>
  </si>
  <si>
    <t>１　減額なし</t>
  </si>
  <si>
    <t>物価変動、人件費の上昇等により改定する場合がある</t>
    <phoneticPr fontId="1"/>
  </si>
  <si>
    <t>運営懇談会の意見を聴き、同意を得たうえで改定</t>
    <phoneticPr fontId="1"/>
  </si>
  <si>
    <t>１　利用権方式</t>
  </si>
  <si>
    <t>４　選択方式</t>
  </si>
  <si>
    <t>共用施設等の維持管理費、事務費、生活サービス等に係る人件費ほか。</t>
    <phoneticPr fontId="1"/>
  </si>
  <si>
    <t>一時金－{前払金÷想定居住期間月数÷30×[契約解除･終了日－入居起算日(日数)]}</t>
    <phoneticPr fontId="1"/>
  </si>
  <si>
    <t>前払金÷想定居住期間日数×(想定居住期間－入居期間)</t>
    <phoneticPr fontId="1"/>
  </si>
  <si>
    <t>３　信託契約を行う信託会社等</t>
  </si>
  <si>
    <t>日立キャピタル信託株式会社</t>
    <phoneticPr fontId="1"/>
  </si>
  <si>
    <t>822</t>
    <phoneticPr fontId="1"/>
  </si>
  <si>
    <t>0872</t>
    <phoneticPr fontId="1"/>
  </si>
  <si>
    <t>横浜市 健康福祉局 高齢健康福祉部 高齢施設課</t>
    <phoneticPr fontId="1"/>
  </si>
  <si>
    <t>671</t>
    <phoneticPr fontId="1"/>
  </si>
  <si>
    <t>4117</t>
    <phoneticPr fontId="1"/>
  </si>
  <si>
    <t>公益社団法人　全国有料老人ホーム協会</t>
    <phoneticPr fontId="1"/>
  </si>
  <si>
    <t>03</t>
    <phoneticPr fontId="1"/>
  </si>
  <si>
    <t>3548</t>
    <phoneticPr fontId="1"/>
  </si>
  <si>
    <t>1077</t>
    <phoneticPr fontId="1"/>
  </si>
  <si>
    <t>神奈川県 国民健康保険団体連合会　苦情相談窓口</t>
    <phoneticPr fontId="1"/>
  </si>
  <si>
    <t>329</t>
    <phoneticPr fontId="1"/>
  </si>
  <si>
    <t>3447</t>
    <phoneticPr fontId="1"/>
  </si>
  <si>
    <t>１　入居希望者に公開</t>
  </si>
  <si>
    <t>入居時、要介護認定「要介護1～5」又は要支援認定「要支援1･2」を受けている方</t>
    <phoneticPr fontId="1"/>
  </si>
  <si>
    <t>週3回以上1回につき　
介助なし　550円　介助あり 2,200円</t>
    <rPh sb="0" eb="1">
      <t>シュウ</t>
    </rPh>
    <rPh sb="2" eb="5">
      <t>カイイジョウ</t>
    </rPh>
    <rPh sb="6" eb="7">
      <t>カイ</t>
    </rPh>
    <rPh sb="12" eb="14">
      <t>カイジョ</t>
    </rPh>
    <rPh sb="20" eb="21">
      <t>エン</t>
    </rPh>
    <rPh sb="22" eb="24">
      <t>カイジョ</t>
    </rPh>
    <rPh sb="32" eb="33">
      <t>エン</t>
    </rPh>
    <phoneticPr fontId="1"/>
  </si>
  <si>
    <t>2,200円</t>
    <rPh sb="5" eb="6">
      <t>エン</t>
    </rPh>
    <phoneticPr fontId="1"/>
  </si>
  <si>
    <t>週3回以上1回につき　</t>
    <phoneticPr fontId="1"/>
  </si>
  <si>
    <t>1,650円/30分</t>
    <rPh sb="1" eb="6">
      <t>650エン</t>
    </rPh>
    <rPh sb="9" eb="10">
      <t>フン</t>
    </rPh>
    <phoneticPr fontId="1"/>
  </si>
  <si>
    <t>550円
2,200円</t>
    <rPh sb="3" eb="4">
      <t>エン</t>
    </rPh>
    <rPh sb="6" eb="11">
      <t>200エン</t>
    </rPh>
    <phoneticPr fontId="1"/>
  </si>
  <si>
    <t>1,650円</t>
    <rPh sb="5" eb="6">
      <t>エン</t>
    </rPh>
    <phoneticPr fontId="1"/>
  </si>
  <si>
    <t>1,100円</t>
    <rPh sb="5" eb="6">
      <t>エン</t>
    </rPh>
    <phoneticPr fontId="1"/>
  </si>
  <si>
    <t>330円
220円</t>
    <rPh sb="3" eb="4">
      <t>エン</t>
    </rPh>
    <rPh sb="8" eb="9">
      <t>エン</t>
    </rPh>
    <phoneticPr fontId="1"/>
  </si>
  <si>
    <t>個人都合での使用の場合
施設内洗濯機使用料330円
乾燥機使用料220円</t>
    <rPh sb="0" eb="4">
      <t>コジンツゴウ</t>
    </rPh>
    <rPh sb="6" eb="8">
      <t>シヨウ</t>
    </rPh>
    <rPh sb="9" eb="11">
      <t>バアイ</t>
    </rPh>
    <rPh sb="12" eb="15">
      <t>シセツナイ</t>
    </rPh>
    <rPh sb="15" eb="18">
      <t>センタクキ</t>
    </rPh>
    <rPh sb="18" eb="21">
      <t>シヨウリョウ</t>
    </rPh>
    <rPh sb="24" eb="25">
      <t>エン</t>
    </rPh>
    <rPh sb="26" eb="29">
      <t>カンソウキ</t>
    </rPh>
    <rPh sb="29" eb="32">
      <t>シヨウリョウ</t>
    </rPh>
    <rPh sb="35" eb="36">
      <t>エン</t>
    </rPh>
    <phoneticPr fontId="1"/>
  </si>
  <si>
    <t>2,200円</t>
    <rPh sb="1" eb="6">
      <t>200エン</t>
    </rPh>
    <phoneticPr fontId="1"/>
  </si>
  <si>
    <t>土曜・日曜・祝日・休日・12月29日から1月3日を除く</t>
    <rPh sb="0" eb="2">
      <t>ドヨウ</t>
    </rPh>
    <rPh sb="3" eb="5">
      <t>ニチヨウ</t>
    </rPh>
    <phoneticPr fontId="1"/>
  </si>
  <si>
    <t>土曜・日曜・祝日・年末年始を除く</t>
    <phoneticPr fontId="1"/>
  </si>
  <si>
    <t>日総ニフティ株式会社　施設介護部　（すいとぴー東戸塚内）</t>
    <rPh sb="0" eb="2">
      <t>ニッソウ</t>
    </rPh>
    <rPh sb="6" eb="10">
      <t>カブシキガイシャ</t>
    </rPh>
    <rPh sb="23" eb="26">
      <t>ヒガシトツカ</t>
    </rPh>
    <rPh sb="26" eb="27">
      <t>ナイ</t>
    </rPh>
    <phoneticPr fontId="1"/>
  </si>
  <si>
    <t>代表取締役</t>
    <rPh sb="0" eb="5">
      <t>ダイヒョウトリシマリヤク</t>
    </rPh>
    <phoneticPr fontId="1"/>
  </si>
  <si>
    <t>週2回以上1回につき</t>
    <rPh sb="0" eb="1">
      <t>シュウ</t>
    </rPh>
    <rPh sb="2" eb="3">
      <t>カイ</t>
    </rPh>
    <rPh sb="3" eb="5">
      <t>イジョウ</t>
    </rPh>
    <rPh sb="6" eb="7">
      <t>カイ</t>
    </rPh>
    <phoneticPr fontId="1"/>
  </si>
  <si>
    <t>www.sweetpea.co.jp</t>
    <phoneticPr fontId="1"/>
  </si>
  <si>
    <t>すいとぴーみつきょう</t>
    <phoneticPr fontId="1"/>
  </si>
  <si>
    <t>すいとぴー三ツ境</t>
    <rPh sb="5" eb="6">
      <t>ミ</t>
    </rPh>
    <rPh sb="7" eb="8">
      <t>キョウ</t>
    </rPh>
    <phoneticPr fontId="1"/>
  </si>
  <si>
    <t>三ツ境</t>
    <rPh sb="0" eb="1">
      <t>ミ</t>
    </rPh>
    <rPh sb="2" eb="3">
      <t>キョウ</t>
    </rPh>
    <phoneticPr fontId="1"/>
  </si>
  <si>
    <t>相鉄線　三ツ境駅　徒歩13分 (約1,035ｍ)</t>
    <phoneticPr fontId="1"/>
  </si>
  <si>
    <t>300</t>
    <phoneticPr fontId="1"/>
  </si>
  <si>
    <t>0800</t>
    <phoneticPr fontId="1"/>
  </si>
  <si>
    <t>0810</t>
    <phoneticPr fontId="1"/>
  </si>
  <si>
    <t>mitsukyo</t>
    <phoneticPr fontId="1"/>
  </si>
  <si>
    <t>1473400768</t>
    <phoneticPr fontId="1"/>
  </si>
  <si>
    <t>IMSグループ医療法人社団 明芳会
横浜旭中央総合病院</t>
    <phoneticPr fontId="1"/>
  </si>
  <si>
    <t>内科、循環器内科、整形外科、皮膚科等</t>
    <phoneticPr fontId="1"/>
  </si>
  <si>
    <t>受診、治療、入院</t>
    <phoneticPr fontId="1"/>
  </si>
  <si>
    <t>医療法人社団 五輪会 
東希望が丘クリニック</t>
    <phoneticPr fontId="1"/>
  </si>
  <si>
    <t>内科、循環器、皮膚科、精神科</t>
    <phoneticPr fontId="1"/>
  </si>
  <si>
    <t>保土ヶ谷ヒルズ歯科</t>
    <phoneticPr fontId="1"/>
  </si>
  <si>
    <t>1泊2日13,200円(税込)とします。
体験入居期間は原則として7日間を限度とします。介護保険は適用外となります。</t>
    <phoneticPr fontId="1"/>
  </si>
  <si>
    <t>ひと月30日で計算(朝食302円、昼食421円、夕食421円、おやつ86円)(税込)
3日前までに欠食の申出があった場合、当該額はいただきません。</t>
    <phoneticPr fontId="1"/>
  </si>
  <si>
    <t>すいとぴー三ツ境　生活相談員</t>
    <rPh sb="5" eb="6">
      <t>ミ</t>
    </rPh>
    <rPh sb="7" eb="8">
      <t>キョウ</t>
    </rPh>
    <rPh sb="9" eb="14">
      <t>セイカツソウダンイン</t>
    </rPh>
    <phoneticPr fontId="1"/>
  </si>
  <si>
    <t>入居者が居住する居室内の電気使用料は別途実費負担(基本料金は管理費に含みます)。</t>
    <phoneticPr fontId="1"/>
  </si>
  <si>
    <t>要介護認定、要支援認定の方が自立となった場合、69,300円(税込)／月</t>
    <phoneticPr fontId="1"/>
  </si>
  <si>
    <t>長期入院/自宅復帰</t>
    <rPh sb="0" eb="4">
      <t>チョウキニュウイン</t>
    </rPh>
    <rPh sb="5" eb="9">
      <t>ジタクフッキ</t>
    </rPh>
    <phoneticPr fontId="1"/>
  </si>
  <si>
    <t>費用は実費を自己負担</t>
    <rPh sb="3" eb="5">
      <t>ジッピ</t>
    </rPh>
    <phoneticPr fontId="1"/>
  </si>
  <si>
    <t>約13円/日</t>
    <rPh sb="0" eb="1">
      <t>ヤク</t>
    </rPh>
    <rPh sb="3" eb="4">
      <t>エン</t>
    </rPh>
    <rPh sb="5" eb="6">
      <t>ヒ</t>
    </rPh>
    <phoneticPr fontId="1"/>
  </si>
  <si>
    <t>個別機能訓練を希望される方のみ</t>
    <rPh sb="0" eb="6">
      <t>コベツキノウクンレン</t>
    </rPh>
    <rPh sb="7" eb="9">
      <t>キボウ</t>
    </rPh>
    <rPh sb="12" eb="13">
      <t>カタ</t>
    </rPh>
    <phoneticPr fontId="1"/>
  </si>
  <si>
    <t>協力医療機関は無料
横浜市内</t>
    <rPh sb="0" eb="4">
      <t>キョウリョクイリョウ</t>
    </rPh>
    <rPh sb="4" eb="6">
      <t>キカン</t>
    </rPh>
    <rPh sb="7" eb="9">
      <t>ムリョウ</t>
    </rPh>
    <rPh sb="10" eb="14">
      <t>ヨコハマシナイ</t>
    </rPh>
    <phoneticPr fontId="1"/>
  </si>
  <si>
    <t>費用は実費を自己負担</t>
    <phoneticPr fontId="1"/>
  </si>
  <si>
    <t>訪問理美容サービス
費用は実費を自己負担</t>
    <rPh sb="0" eb="5">
      <t>ホウモンリビヨウ</t>
    </rPh>
    <phoneticPr fontId="1"/>
  </si>
  <si>
    <t>近隣</t>
    <rPh sb="0" eb="2">
      <t>キンリン</t>
    </rPh>
    <phoneticPr fontId="1"/>
  </si>
  <si>
    <t>年2回健康診断の機会を提供
費用は実費を自己負担</t>
    <rPh sb="0" eb="1">
      <t>ネン</t>
    </rPh>
    <rPh sb="2" eb="3">
      <t>カイ</t>
    </rPh>
    <rPh sb="3" eb="7">
      <t>ケンコウシンダン</t>
    </rPh>
    <rPh sb="8" eb="10">
      <t>キカイ</t>
    </rPh>
    <rPh sb="11" eb="13">
      <t>テイキョウ</t>
    </rPh>
    <phoneticPr fontId="1"/>
  </si>
  <si>
    <t>河原　大和</t>
    <rPh sb="0" eb="2">
      <t>カワハラ</t>
    </rPh>
    <rPh sb="3" eb="5">
      <t>ヤマト</t>
    </rPh>
    <phoneticPr fontId="1"/>
  </si>
  <si>
    <t>施設介護部・部長</t>
    <rPh sb="0" eb="5">
      <t>シセツカイゴブ</t>
    </rPh>
    <rPh sb="6" eb="8">
      <t>ブチョウ</t>
    </rPh>
    <phoneticPr fontId="1"/>
  </si>
  <si>
    <t>5020001024074</t>
    <phoneticPr fontId="1"/>
  </si>
  <si>
    <t>神奈川県横浜市港北区新横浜1丁目4番1号　日総工産新横浜ビル</t>
    <rPh sb="0" eb="4">
      <t>カナガワケン</t>
    </rPh>
    <rPh sb="4" eb="7">
      <t>ヨコハマシ</t>
    </rPh>
    <rPh sb="7" eb="10">
      <t>コウホクク</t>
    </rPh>
    <rPh sb="10" eb="13">
      <t>シンヨコハマ</t>
    </rPh>
    <rPh sb="14" eb="16">
      <t>チョウメ</t>
    </rPh>
    <rPh sb="17" eb="18">
      <t>バン</t>
    </rPh>
    <rPh sb="19" eb="20">
      <t>ゴウ</t>
    </rPh>
    <rPh sb="21" eb="25">
      <t>ニッソウコウサン</t>
    </rPh>
    <rPh sb="25" eb="28">
      <t>シンヨコハマ</t>
    </rPh>
    <phoneticPr fontId="1"/>
  </si>
  <si>
    <t>神奈川県横浜市瀬谷区瀨谷 1丁目23番4</t>
    <phoneticPr fontId="1"/>
  </si>
  <si>
    <t>織田　千代子</t>
    <rPh sb="0" eb="2">
      <t>オダ</t>
    </rPh>
    <rPh sb="3" eb="6">
      <t>チヨコ</t>
    </rPh>
    <phoneticPr fontId="1"/>
  </si>
  <si>
    <t>１　全ての便所あり</t>
  </si>
  <si>
    <t>１　全ての浴室あり</t>
  </si>
  <si>
    <t>備考参照</t>
    <rPh sb="0" eb="4">
      <t>ビコウサンショウ</t>
    </rPh>
    <phoneticPr fontId="1"/>
  </si>
  <si>
    <t>ご入居者お一人おひとりのご自宅での生活やこだわりを大切にし、より豊かに生活していただくために何が必要なのかを常に考え行動へ繋げます。</t>
    <phoneticPr fontId="1"/>
  </si>
  <si>
    <t>神奈川県横浜市旭区若葉台 4-20-1</t>
    <phoneticPr fontId="1"/>
  </si>
  <si>
    <t>神奈川県横浜市旭区東希望ヶ丘148
中銀ライフケア横浜希望ヶ丘2階</t>
    <phoneticPr fontId="1"/>
  </si>
  <si>
    <t>神奈川県横浜市保土ヶ谷区仏向町 1340-14-101</t>
    <phoneticPr fontId="1"/>
  </si>
  <si>
    <t>介護居室から他の介護居室へ移る場合</t>
    <rPh sb="0" eb="4">
      <t>カイゴキョシツ</t>
    </rPh>
    <rPh sb="6" eb="7">
      <t>タ</t>
    </rPh>
    <rPh sb="8" eb="12">
      <t>カイゴキョシツ</t>
    </rPh>
    <rPh sb="13" eb="14">
      <t>ウツ</t>
    </rPh>
    <rPh sb="15" eb="17">
      <t>バアイ</t>
    </rPh>
    <phoneticPr fontId="1"/>
  </si>
  <si>
    <t>心身の状況変化などにより、他のご入居者からの苦情や職員の介護体制が整った場所への変更が望ましいと思われる場合</t>
    <rPh sb="0" eb="2">
      <t>シンシン</t>
    </rPh>
    <rPh sb="3" eb="7">
      <t>ジョウキョウヘンカ</t>
    </rPh>
    <rPh sb="13" eb="14">
      <t>タ</t>
    </rPh>
    <rPh sb="16" eb="19">
      <t>ニュウキョシャ</t>
    </rPh>
    <rPh sb="22" eb="24">
      <t>クジョウ</t>
    </rPh>
    <rPh sb="25" eb="27">
      <t>ショクイン</t>
    </rPh>
    <rPh sb="28" eb="32">
      <t>カイゴタイセイ</t>
    </rPh>
    <rPh sb="33" eb="34">
      <t>トトノ</t>
    </rPh>
    <rPh sb="36" eb="38">
      <t>バショ</t>
    </rPh>
    <rPh sb="40" eb="42">
      <t>ヘンコウ</t>
    </rPh>
    <rPh sb="43" eb="44">
      <t>ノゾ</t>
    </rPh>
    <rPh sb="48" eb="49">
      <t>オモ</t>
    </rPh>
    <rPh sb="52" eb="54">
      <t>バアイ</t>
    </rPh>
    <phoneticPr fontId="1"/>
  </si>
  <si>
    <t>①事業者の指定する医師の意見を聴く②緊急やむをえない場合を除いて一定の観察期間を設ける。③住み替え後の居室及び介護等の内容、住み替え後の権利の内容、占有面積の変更に伴う費用負担の増減等について入居者及び身元引受人等に説明を行う。</t>
    <rPh sb="18" eb="20">
      <t>キンキュウ</t>
    </rPh>
    <rPh sb="26" eb="28">
      <t>バアイ</t>
    </rPh>
    <rPh sb="29" eb="30">
      <t>ノゾ</t>
    </rPh>
    <rPh sb="32" eb="34">
      <t>イッテイ</t>
    </rPh>
    <phoneticPr fontId="1"/>
  </si>
  <si>
    <t>住み替え前の居室の利用権を本人及び身元引受人の同意を得て、住み替え後の居室の利用権に変更します。</t>
    <rPh sb="0" eb="1">
      <t>ス</t>
    </rPh>
    <rPh sb="6" eb="8">
      <t>キョシツ</t>
    </rPh>
    <rPh sb="9" eb="11">
      <t>リヨウ</t>
    </rPh>
    <rPh sb="11" eb="12">
      <t>ケン</t>
    </rPh>
    <rPh sb="13" eb="15">
      <t>ホンニン</t>
    </rPh>
    <rPh sb="15" eb="16">
      <t>オヨ</t>
    </rPh>
    <rPh sb="17" eb="19">
      <t>ミモト</t>
    </rPh>
    <rPh sb="19" eb="21">
      <t>ヒキウケ</t>
    </rPh>
    <rPh sb="21" eb="22">
      <t>ニン</t>
    </rPh>
    <rPh sb="23" eb="25">
      <t>ドウイ</t>
    </rPh>
    <rPh sb="26" eb="27">
      <t>エ</t>
    </rPh>
    <rPh sb="29" eb="30">
      <t>ス</t>
    </rPh>
    <rPh sb="31" eb="32">
      <t>カ</t>
    </rPh>
    <rPh sb="33" eb="34">
      <t>ゴ</t>
    </rPh>
    <rPh sb="35" eb="37">
      <t>キョシツ</t>
    </rPh>
    <rPh sb="38" eb="40">
      <t>リヨウ</t>
    </rPh>
    <rPh sb="40" eb="41">
      <t>ケン</t>
    </rPh>
    <rPh sb="42" eb="44">
      <t>ヘンコウ</t>
    </rPh>
    <phoneticPr fontId="1"/>
  </si>
  <si>
    <t>施設からの契約解除については、90日間の予告期間を置きます。
ご入居者からの契約解除（解約）については、30日前に解約の申し入れを施設に行います。</t>
    <phoneticPr fontId="1"/>
  </si>
  <si>
    <t>重要事項説明書16ページの「9　入居・退居等　施設からの契約解除」を参照ください。</t>
    <phoneticPr fontId="1"/>
  </si>
  <si>
    <t>近隣賃貸料に基づく設定</t>
    <rPh sb="0" eb="2">
      <t>キンリン</t>
    </rPh>
    <rPh sb="2" eb="5">
      <t>チンタイリョウ</t>
    </rPh>
    <rPh sb="6" eb="7">
      <t>モト</t>
    </rPh>
    <rPh sb="9" eb="11">
      <t>セッテイ</t>
    </rPh>
    <phoneticPr fontId="1"/>
  </si>
  <si>
    <t>お客様の介護負担割合によります。</t>
    <rPh sb="1" eb="3">
      <t>キャクサマ</t>
    </rPh>
    <rPh sb="4" eb="8">
      <t>カイゴフタン</t>
    </rPh>
    <rPh sb="8" eb="10">
      <t>ワリアイ</t>
    </rPh>
    <phoneticPr fontId="1"/>
  </si>
  <si>
    <t>人員を特定施設職員配置基準（3：1）以上に配置して提供する介護サービスのうち、介護保険給付による収入でカバー出来ない額に充当する人件費（2.5：1以上）</t>
    <rPh sb="0" eb="2">
      <t>ジンイン</t>
    </rPh>
    <rPh sb="3" eb="5">
      <t>トクテイ</t>
    </rPh>
    <rPh sb="5" eb="7">
      <t>シセツ</t>
    </rPh>
    <rPh sb="7" eb="9">
      <t>ショクイン</t>
    </rPh>
    <rPh sb="9" eb="11">
      <t>ハイチ</t>
    </rPh>
    <rPh sb="11" eb="13">
      <t>キジュン</t>
    </rPh>
    <rPh sb="18" eb="20">
      <t>イジョウ</t>
    </rPh>
    <rPh sb="21" eb="23">
      <t>ハイチ</t>
    </rPh>
    <rPh sb="25" eb="27">
      <t>テイキョウ</t>
    </rPh>
    <rPh sb="29" eb="31">
      <t>カイゴ</t>
    </rPh>
    <rPh sb="39" eb="41">
      <t>カイゴ</t>
    </rPh>
    <rPh sb="41" eb="43">
      <t>ホケン</t>
    </rPh>
    <rPh sb="43" eb="45">
      <t>キュウフ</t>
    </rPh>
    <rPh sb="48" eb="50">
      <t>シュウニュウ</t>
    </rPh>
    <rPh sb="54" eb="56">
      <t>デキ</t>
    </rPh>
    <rPh sb="58" eb="59">
      <t>ガク</t>
    </rPh>
    <rPh sb="60" eb="62">
      <t>ジュウトウ</t>
    </rPh>
    <rPh sb="64" eb="67">
      <t>ジンケンヒ</t>
    </rPh>
    <rPh sb="73" eb="75">
      <t>イジョウ</t>
    </rPh>
    <phoneticPr fontId="1"/>
  </si>
  <si>
    <t>サービス提供に伴う事故等が発生した場合に損害を賠償します。</t>
    <rPh sb="4" eb="6">
      <t>テイキョウ</t>
    </rPh>
    <rPh sb="7" eb="8">
      <t>トモナ</t>
    </rPh>
    <rPh sb="9" eb="11">
      <t>ジコ</t>
    </rPh>
    <rPh sb="11" eb="12">
      <t>トウ</t>
    </rPh>
    <rPh sb="13" eb="15">
      <t>ハッセイ</t>
    </rPh>
    <rPh sb="17" eb="19">
      <t>バアイ</t>
    </rPh>
    <rPh sb="20" eb="22">
      <t>ソンガイ</t>
    </rPh>
    <rPh sb="23" eb="25">
      <t>バイショウ</t>
    </rPh>
    <phoneticPr fontId="1"/>
  </si>
  <si>
    <t>速やかに入居者のご家族や市町村に連絡を行うと共に必要な処置を行います。</t>
    <rPh sb="0" eb="1">
      <t>スミ</t>
    </rPh>
    <rPh sb="4" eb="7">
      <t>ニュウキョシャ</t>
    </rPh>
    <rPh sb="9" eb="11">
      <t>カゾク</t>
    </rPh>
    <rPh sb="12" eb="13">
      <t>シ</t>
    </rPh>
    <rPh sb="13" eb="14">
      <t>チョウ</t>
    </rPh>
    <rPh sb="14" eb="15">
      <t>ソン</t>
    </rPh>
    <rPh sb="16" eb="18">
      <t>レンラク</t>
    </rPh>
    <rPh sb="19" eb="20">
      <t>オコナ</t>
    </rPh>
    <rPh sb="22" eb="23">
      <t>トモ</t>
    </rPh>
    <rPh sb="24" eb="26">
      <t>ヒツヨウ</t>
    </rPh>
    <rPh sb="27" eb="29">
      <t>ショチ</t>
    </rPh>
    <rPh sb="30" eb="31">
      <t>オコナ</t>
    </rPh>
    <phoneticPr fontId="1"/>
  </si>
  <si>
    <t>コニュニティハウスすいとぴー新横浜　
すいとぴー金沢八景
すいとぴー港南台mio すいとぴー本牧三溪園　すいとぴー東戸塚</t>
    <rPh sb="14" eb="17">
      <t>シンヨコハマ</t>
    </rPh>
    <rPh sb="24" eb="28">
      <t>カナザワハッケイ</t>
    </rPh>
    <rPh sb="34" eb="37">
      <t>コウナンダイ</t>
    </rPh>
    <rPh sb="46" eb="51">
      <t>ホンモクサンケイエン</t>
    </rPh>
    <rPh sb="57" eb="60">
      <t>ヒガシトツカ</t>
    </rPh>
    <phoneticPr fontId="1"/>
  </si>
  <si>
    <t>4 サービスの内容（全体の方針）　運営に関する方針
「真心」誠実で心ある介護を提供します。お客様に心から信頼していただける関係を作ります。「文化」基本生活にプラスαされた余暇、娯楽などの生活環境を提供します。豊かな生活、文化度の高い生活が出来る施設を作ります。「健康」いつまでもイキイキと自分らしい生活が出来る環境を提供します。心から健康で明るい生活が出来る施設を作ります。</t>
    <rPh sb="7" eb="9">
      <t>ナイヨウ</t>
    </rPh>
    <rPh sb="10" eb="12">
      <t>ゼンタイ</t>
    </rPh>
    <rPh sb="13" eb="15">
      <t>ホウシン</t>
    </rPh>
    <rPh sb="17" eb="19">
      <t>ウンエイ</t>
    </rPh>
    <rPh sb="20" eb="21">
      <t>カン</t>
    </rPh>
    <rPh sb="23" eb="25">
      <t>ホウシン</t>
    </rPh>
    <phoneticPr fontId="1"/>
  </si>
  <si>
    <t>1か月の家賃相当額×想定居住期間＋想定居住期間を超えて契約が継続する場合に備えて受領する額</t>
    <rPh sb="2" eb="3">
      <t>ゲツ</t>
    </rPh>
    <rPh sb="4" eb="6">
      <t>ヤチン</t>
    </rPh>
    <rPh sb="6" eb="9">
      <t>ソウトウガク</t>
    </rPh>
    <rPh sb="10" eb="12">
      <t>ソウテイ</t>
    </rPh>
    <rPh sb="12" eb="14">
      <t>キョジュウ</t>
    </rPh>
    <rPh sb="14" eb="16">
      <t>キカン</t>
    </rPh>
    <rPh sb="17" eb="23">
      <t>ソウテイキョジュウキカン</t>
    </rPh>
    <rPh sb="24" eb="25">
      <t>コ</t>
    </rPh>
    <rPh sb="27" eb="29">
      <t>ケイヤク</t>
    </rPh>
    <rPh sb="30" eb="32">
      <t>ケイゾク</t>
    </rPh>
    <rPh sb="34" eb="36">
      <t>バアイ</t>
    </rPh>
    <rPh sb="37" eb="38">
      <t>ソナ</t>
    </rPh>
    <rPh sb="40" eb="42">
      <t>ジュリョウ</t>
    </rPh>
    <rPh sb="44" eb="45">
      <t>ガク</t>
    </rPh>
    <phoneticPr fontId="1"/>
  </si>
  <si>
    <t>介護福祉士
介護支援専門員</t>
    <rPh sb="0" eb="5">
      <t>カイゴフクシシ</t>
    </rPh>
    <rPh sb="6" eb="13">
      <t>カイゴシエンセンモンイン</t>
    </rPh>
    <phoneticPr fontId="1"/>
  </si>
  <si>
    <t>年2回実施
運営懇談会次第及び重要事項説明書変更などの書面を郵送。施設で質問など受付実施。</t>
    <rPh sb="0" eb="1">
      <t>ネン</t>
    </rPh>
    <rPh sb="2" eb="3">
      <t>カイ</t>
    </rPh>
    <rPh sb="3" eb="5">
      <t>ジッシ</t>
    </rPh>
    <rPh sb="6" eb="13">
      <t>ウンエイコンダンカイシダイ</t>
    </rPh>
    <rPh sb="13" eb="14">
      <t>オヨ</t>
    </rPh>
    <rPh sb="15" eb="22">
      <t>ジュウヨウジコウセツメイショ</t>
    </rPh>
    <rPh sb="22" eb="24">
      <t>ヘンコウ</t>
    </rPh>
    <rPh sb="27" eb="29">
      <t>ショメン</t>
    </rPh>
    <rPh sb="30" eb="32">
      <t>ユウソウ</t>
    </rPh>
    <rPh sb="33" eb="35">
      <t>シセツ</t>
    </rPh>
    <rPh sb="36" eb="38">
      <t>シツモン</t>
    </rPh>
    <rPh sb="40" eb="42">
      <t>ウケツケ</t>
    </rPh>
    <rPh sb="42" eb="44">
      <t>ジッシ</t>
    </rPh>
    <phoneticPr fontId="1"/>
  </si>
  <si>
    <t>１　代替措置あり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</si>
</sst>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292" zoomScaleNormal="100" zoomScaleSheetLayoutView="100" workbookViewId="0">
      <selection activeCell="I296" sqref="I296:P29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15</v>
      </c>
      <c r="M4" s="74"/>
      <c r="N4" s="71" t="s">
        <v>486</v>
      </c>
      <c r="O4" s="71"/>
      <c r="P4" s="75"/>
    </row>
    <row r="5" spans="1:20" ht="20.100000000000001" customHeight="1">
      <c r="B5" s="128" t="s">
        <v>1</v>
      </c>
      <c r="C5" s="129"/>
      <c r="D5" s="129"/>
      <c r="E5" s="130"/>
      <c r="F5" s="131" t="s">
        <v>2576</v>
      </c>
      <c r="G5" s="132"/>
      <c r="H5" s="132"/>
      <c r="I5" s="132"/>
      <c r="J5" s="132"/>
      <c r="K5" s="132"/>
      <c r="L5" s="132"/>
      <c r="M5" s="132"/>
      <c r="N5" s="132"/>
      <c r="O5" s="132"/>
      <c r="P5" s="132"/>
      <c r="Q5" s="12"/>
    </row>
    <row r="6" spans="1:20" ht="20.100000000000001" customHeight="1">
      <c r="B6" s="128" t="s">
        <v>2</v>
      </c>
      <c r="C6" s="129"/>
      <c r="D6" s="129"/>
      <c r="E6" s="130"/>
      <c r="F6" s="131" t="s">
        <v>2577</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2578</v>
      </c>
      <c r="K16" s="200"/>
      <c r="L16" s="200"/>
      <c r="M16" s="200"/>
      <c r="N16" s="200"/>
      <c r="O16" s="200"/>
      <c r="P16" s="201"/>
    </row>
    <row r="17" spans="1:20" ht="20.100000000000001" customHeight="1">
      <c r="B17" s="76" t="s">
        <v>6</v>
      </c>
      <c r="C17" s="77"/>
      <c r="D17" s="77"/>
      <c r="E17" s="78"/>
      <c r="F17" s="34" t="s">
        <v>13</v>
      </c>
      <c r="G17" s="31">
        <v>222</v>
      </c>
      <c r="H17" s="35" t="s">
        <v>487</v>
      </c>
      <c r="I17" s="32">
        <v>33</v>
      </c>
      <c r="J17" s="82"/>
      <c r="K17" s="83"/>
      <c r="L17" s="83"/>
      <c r="M17" s="83"/>
      <c r="N17" s="83"/>
      <c r="O17" s="83"/>
      <c r="P17" s="84"/>
      <c r="S17" s="15" t="str">
        <f>IF(OR(G17="",I17=""),"未記入","")</f>
        <v/>
      </c>
    </row>
    <row r="18" spans="1:20" ht="57.75" customHeight="1">
      <c r="B18" s="79"/>
      <c r="C18" s="80"/>
      <c r="D18" s="80"/>
      <c r="E18" s="81"/>
      <c r="F18" s="85" t="s">
        <v>2579</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2485</v>
      </c>
      <c r="M20" s="35" t="s">
        <v>487</v>
      </c>
      <c r="N20" s="63" t="s">
        <v>2486</v>
      </c>
      <c r="O20" s="83"/>
      <c r="P20" s="84"/>
      <c r="Q20" s="12"/>
    </row>
    <row r="21" spans="1:20" ht="20.100000000000001" customHeight="1">
      <c r="B21" s="89"/>
      <c r="C21" s="90"/>
      <c r="D21" s="90"/>
      <c r="E21" s="91"/>
      <c r="F21" s="93" t="s">
        <v>423</v>
      </c>
      <c r="G21" s="94"/>
      <c r="H21" s="94"/>
      <c r="I21" s="95"/>
      <c r="J21" s="96" t="s">
        <v>2554</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2546</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2544</v>
      </c>
      <c r="K25" s="159"/>
      <c r="L25" s="159"/>
      <c r="M25" s="159"/>
      <c r="N25" s="159"/>
      <c r="O25" s="96"/>
      <c r="P25" s="131"/>
    </row>
    <row r="26" spans="1:20" ht="20.100000000000001" customHeight="1">
      <c r="B26" s="114" t="s">
        <v>9</v>
      </c>
      <c r="C26" s="92"/>
      <c r="D26" s="92"/>
      <c r="E26" s="92"/>
      <c r="F26" s="161">
        <v>1983</v>
      </c>
      <c r="G26" s="162"/>
      <c r="H26" s="35" t="s">
        <v>484</v>
      </c>
      <c r="I26" s="162">
        <v>2</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2547</v>
      </c>
      <c r="I31" s="155"/>
      <c r="J31" s="155"/>
      <c r="K31" s="155"/>
      <c r="L31" s="155"/>
      <c r="M31" s="155"/>
      <c r="N31" s="155"/>
      <c r="O31" s="155"/>
      <c r="P31" s="156"/>
      <c r="S31" s="15" t="str">
        <f>IF(H31="","未記入","")</f>
        <v/>
      </c>
    </row>
    <row r="32" spans="1:20" ht="39" customHeight="1">
      <c r="B32" s="79"/>
      <c r="C32" s="80"/>
      <c r="D32" s="80"/>
      <c r="E32" s="81"/>
      <c r="F32" s="119" t="s">
        <v>2548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246</v>
      </c>
      <c r="H33" s="35" t="s">
        <v>487</v>
      </c>
      <c r="I33" s="32">
        <v>31</v>
      </c>
      <c r="J33" s="133"/>
      <c r="K33" s="133"/>
      <c r="L33" s="133"/>
      <c r="M33" s="133"/>
      <c r="N33" s="133"/>
      <c r="O33" s="133"/>
      <c r="P33" s="134"/>
      <c r="S33" s="15" t="str">
        <f>IF(OR(G33="",I33=""),"未記入","")</f>
        <v/>
      </c>
    </row>
    <row r="34" spans="2:20" ht="58.5" customHeight="1">
      <c r="B34" s="79"/>
      <c r="C34" s="80"/>
      <c r="D34" s="80"/>
      <c r="E34" s="81"/>
      <c r="F34" s="85" t="s">
        <v>2580</v>
      </c>
      <c r="G34" s="85"/>
      <c r="H34" s="85"/>
      <c r="I34" s="85"/>
      <c r="J34" s="85"/>
      <c r="K34" s="85"/>
      <c r="L34" s="85"/>
      <c r="M34" s="85"/>
      <c r="N34" s="85"/>
      <c r="O34" s="135"/>
      <c r="P34" s="136"/>
      <c r="S34" s="15" t="str">
        <f>IF(F34="","未記入","")</f>
        <v/>
      </c>
    </row>
    <row r="35" spans="2:20" ht="58.5" customHeight="1">
      <c r="B35" s="137" t="s">
        <v>574</v>
      </c>
      <c r="C35" s="138"/>
      <c r="D35" s="138"/>
      <c r="E35" s="139"/>
      <c r="F35" s="85" t="s">
        <v>2548</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2549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2482</v>
      </c>
      <c r="K43" s="35" t="s">
        <v>487</v>
      </c>
      <c r="L43" s="11" t="s">
        <v>2551</v>
      </c>
      <c r="M43" s="35" t="s">
        <v>487</v>
      </c>
      <c r="N43" s="11" t="s">
        <v>2552</v>
      </c>
      <c r="O43" s="83"/>
      <c r="P43" s="84"/>
      <c r="S43" s="15" t="str">
        <f>IF(OR(J43="",L43="",N43=""),"未記入","")</f>
        <v/>
      </c>
    </row>
    <row r="44" spans="2:20" ht="20.100000000000001" customHeight="1">
      <c r="B44" s="114"/>
      <c r="C44" s="92"/>
      <c r="D44" s="92"/>
      <c r="E44" s="92"/>
      <c r="F44" s="92" t="s">
        <v>15</v>
      </c>
      <c r="G44" s="92"/>
      <c r="H44" s="92"/>
      <c r="I44" s="92"/>
      <c r="J44" s="64" t="s">
        <v>2482</v>
      </c>
      <c r="K44" s="35" t="s">
        <v>487</v>
      </c>
      <c r="L44" s="63" t="s">
        <v>2551</v>
      </c>
      <c r="M44" s="35" t="s">
        <v>487</v>
      </c>
      <c r="N44" s="63" t="s">
        <v>2553</v>
      </c>
      <c r="O44" s="83"/>
      <c r="P44" s="84"/>
    </row>
    <row r="45" spans="2:20" ht="20.100000000000001" customHeight="1">
      <c r="B45" s="114"/>
      <c r="C45" s="92"/>
      <c r="D45" s="92"/>
      <c r="E45" s="92"/>
      <c r="F45" s="93" t="s">
        <v>423</v>
      </c>
      <c r="G45" s="94"/>
      <c r="H45" s="94"/>
      <c r="I45" s="95"/>
      <c r="J45" s="96" t="s">
        <v>2554</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2546</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2581</v>
      </c>
      <c r="K48" s="159"/>
      <c r="L48" s="159"/>
      <c r="M48" s="159"/>
      <c r="N48" s="159"/>
      <c r="O48" s="96"/>
      <c r="P48" s="131"/>
    </row>
    <row r="49" spans="1:20" ht="20.100000000000001" customHeight="1">
      <c r="B49" s="114"/>
      <c r="C49" s="92"/>
      <c r="D49" s="92"/>
      <c r="E49" s="92"/>
      <c r="F49" s="92" t="s">
        <v>18</v>
      </c>
      <c r="G49" s="92"/>
      <c r="H49" s="92"/>
      <c r="I49" s="92"/>
      <c r="J49" s="159" t="s">
        <v>2490</v>
      </c>
      <c r="K49" s="159"/>
      <c r="L49" s="159"/>
      <c r="M49" s="159"/>
      <c r="N49" s="159"/>
      <c r="O49" s="96"/>
      <c r="P49" s="131"/>
    </row>
    <row r="50" spans="1:20" ht="20.100000000000001" customHeight="1">
      <c r="B50" s="163" t="s">
        <v>28</v>
      </c>
      <c r="C50" s="164"/>
      <c r="D50" s="164"/>
      <c r="E50" s="164"/>
      <c r="F50" s="164"/>
      <c r="G50" s="164"/>
      <c r="H50" s="164"/>
      <c r="I50" s="164"/>
      <c r="J50" s="161">
        <v>2007</v>
      </c>
      <c r="K50" s="162"/>
      <c r="L50" s="35" t="s">
        <v>484</v>
      </c>
      <c r="M50" s="61">
        <v>2</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2555</v>
      </c>
      <c r="K55" s="200"/>
      <c r="L55" s="200"/>
      <c r="M55" s="200"/>
      <c r="N55" s="200"/>
      <c r="O55" s="200"/>
      <c r="P55" s="201"/>
    </row>
    <row r="56" spans="1:20" ht="20.100000000000001" customHeight="1">
      <c r="B56" s="193"/>
      <c r="C56" s="194"/>
      <c r="D56" s="195"/>
      <c r="E56" s="92" t="s">
        <v>33</v>
      </c>
      <c r="F56" s="92"/>
      <c r="G56" s="92"/>
      <c r="H56" s="92"/>
      <c r="I56" s="92"/>
      <c r="J56" s="96" t="s">
        <v>2492</v>
      </c>
      <c r="K56" s="97"/>
      <c r="L56" s="97"/>
      <c r="M56" s="97"/>
      <c r="N56" s="97"/>
      <c r="O56" s="97"/>
      <c r="P56" s="101"/>
    </row>
    <row r="57" spans="1:20" ht="20.100000000000001" customHeight="1">
      <c r="B57" s="193"/>
      <c r="C57" s="194"/>
      <c r="D57" s="195"/>
      <c r="E57" s="92" t="s">
        <v>34</v>
      </c>
      <c r="F57" s="92"/>
      <c r="G57" s="92"/>
      <c r="H57" s="92"/>
      <c r="I57" s="92"/>
      <c r="J57" s="161">
        <v>2007</v>
      </c>
      <c r="K57" s="162"/>
      <c r="L57" s="35" t="s">
        <v>484</v>
      </c>
      <c r="M57" s="61">
        <v>4</v>
      </c>
      <c r="N57" s="35" t="s">
        <v>485</v>
      </c>
      <c r="O57" s="61">
        <v>1</v>
      </c>
      <c r="P57" s="37" t="s">
        <v>486</v>
      </c>
    </row>
    <row r="58" spans="1:20" ht="20.100000000000001" customHeight="1" thickBot="1">
      <c r="B58" s="196"/>
      <c r="C58" s="197"/>
      <c r="D58" s="198"/>
      <c r="E58" s="148" t="s">
        <v>35</v>
      </c>
      <c r="F58" s="148"/>
      <c r="G58" s="148"/>
      <c r="H58" s="148"/>
      <c r="I58" s="148"/>
      <c r="J58" s="167">
        <v>2019</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2949.91</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2387.6</v>
      </c>
      <c r="L72" s="97"/>
      <c r="M72" s="97"/>
      <c r="N72" s="99" t="s">
        <v>490</v>
      </c>
      <c r="O72" s="99"/>
      <c r="P72" s="169"/>
    </row>
    <row r="73" spans="2:16" ht="20.100000000000001" customHeight="1">
      <c r="B73" s="430"/>
      <c r="C73" s="431"/>
      <c r="D73" s="175"/>
      <c r="E73" s="80"/>
      <c r="F73" s="81"/>
      <c r="G73" s="164" t="s">
        <v>42</v>
      </c>
      <c r="H73" s="164"/>
      <c r="I73" s="164"/>
      <c r="J73" s="164"/>
      <c r="K73" s="96">
        <v>2387.6</v>
      </c>
      <c r="L73" s="97"/>
      <c r="M73" s="97"/>
      <c r="N73" s="99" t="s">
        <v>490</v>
      </c>
      <c r="O73" s="99"/>
      <c r="P73" s="169"/>
    </row>
    <row r="74" spans="2:16" ht="20.100000000000001" customHeight="1">
      <c r="B74" s="430"/>
      <c r="C74" s="431"/>
      <c r="D74" s="92" t="s">
        <v>43</v>
      </c>
      <c r="E74" s="92"/>
      <c r="F74" s="92"/>
      <c r="G74" s="159" t="s">
        <v>2493</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2494</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2495</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2498</v>
      </c>
      <c r="L83" s="97"/>
      <c r="M83" s="97"/>
      <c r="N83" s="97"/>
      <c r="O83" s="97"/>
      <c r="P83" s="101"/>
    </row>
    <row r="84" spans="2:19" ht="20.100000000000001" customHeight="1">
      <c r="B84" s="430"/>
      <c r="C84" s="431"/>
      <c r="D84" s="92"/>
      <c r="E84" s="92"/>
      <c r="F84" s="92"/>
      <c r="G84" s="188"/>
      <c r="H84" s="115" t="s">
        <v>436</v>
      </c>
      <c r="I84" s="77"/>
      <c r="J84" s="78"/>
      <c r="K84" s="96" t="s">
        <v>2496</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2007</v>
      </c>
      <c r="L86" s="39" t="s">
        <v>484</v>
      </c>
      <c r="M86" s="61">
        <v>4</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2037</v>
      </c>
      <c r="L88" s="39" t="s">
        <v>484</v>
      </c>
      <c r="M88" s="61">
        <v>3</v>
      </c>
      <c r="N88" s="39" t="s">
        <v>485</v>
      </c>
      <c r="O88" s="61">
        <v>31</v>
      </c>
      <c r="P88" s="40" t="s">
        <v>486</v>
      </c>
    </row>
    <row r="89" spans="2:19" ht="20.100000000000001" customHeight="1">
      <c r="B89" s="432"/>
      <c r="C89" s="433"/>
      <c r="D89" s="92"/>
      <c r="E89" s="92"/>
      <c r="F89" s="92"/>
      <c r="G89" s="189"/>
      <c r="H89" s="99" t="s">
        <v>437</v>
      </c>
      <c r="I89" s="99"/>
      <c r="J89" s="100"/>
      <c r="K89" s="96" t="s">
        <v>2496</v>
      </c>
      <c r="L89" s="97"/>
      <c r="M89" s="97"/>
      <c r="N89" s="97"/>
      <c r="O89" s="97"/>
      <c r="P89" s="101"/>
    </row>
    <row r="90" spans="2:19" ht="20.100000000000001" customHeight="1">
      <c r="B90" s="114" t="s">
        <v>45</v>
      </c>
      <c r="C90" s="92"/>
      <c r="D90" s="210" t="s">
        <v>46</v>
      </c>
      <c r="E90" s="77"/>
      <c r="F90" s="78"/>
      <c r="G90" s="159" t="s">
        <v>2497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54</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36</v>
      </c>
      <c r="K96" s="50" t="s">
        <v>490</v>
      </c>
      <c r="L96" s="96">
        <v>3</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7</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3</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5</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3</v>
      </c>
      <c r="O112" s="97"/>
      <c r="P112" s="37" t="s">
        <v>492</v>
      </c>
    </row>
    <row r="113" spans="2:16" ht="20.100000000000001" customHeight="1">
      <c r="B113" s="215"/>
      <c r="C113" s="216"/>
      <c r="D113" s="203" t="s">
        <v>78</v>
      </c>
      <c r="E113" s="99"/>
      <c r="F113" s="100"/>
      <c r="G113" s="159" t="s">
        <v>2496</v>
      </c>
      <c r="H113" s="159"/>
      <c r="I113" s="159"/>
      <c r="J113" s="159"/>
      <c r="K113" s="159"/>
      <c r="L113" s="159"/>
      <c r="M113" s="159"/>
      <c r="N113" s="159"/>
      <c r="O113" s="96"/>
      <c r="P113" s="131"/>
    </row>
    <row r="114" spans="2:16" ht="20.100000000000001" customHeight="1">
      <c r="B114" s="215"/>
      <c r="C114" s="216"/>
      <c r="D114" s="210" t="s">
        <v>79</v>
      </c>
      <c r="E114" s="191"/>
      <c r="F114" s="192"/>
      <c r="G114" s="213" t="s">
        <v>2498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2499</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2496</v>
      </c>
      <c r="H117" s="159"/>
      <c r="I117" s="159"/>
      <c r="J117" s="159"/>
      <c r="K117" s="159"/>
      <c r="L117" s="159"/>
      <c r="M117" s="159"/>
      <c r="N117" s="159"/>
      <c r="O117" s="96"/>
      <c r="P117" s="131"/>
    </row>
    <row r="118" spans="2:16" ht="20.100000000000001" customHeight="1">
      <c r="B118" s="193"/>
      <c r="C118" s="195"/>
      <c r="D118" s="217" t="s">
        <v>73</v>
      </c>
      <c r="E118" s="138"/>
      <c r="F118" s="139"/>
      <c r="G118" s="159" t="s">
        <v>2496</v>
      </c>
      <c r="H118" s="159"/>
      <c r="I118" s="159"/>
      <c r="J118" s="159"/>
      <c r="K118" s="159"/>
      <c r="L118" s="159"/>
      <c r="M118" s="159"/>
      <c r="N118" s="159"/>
      <c r="O118" s="96"/>
      <c r="P118" s="131"/>
    </row>
    <row r="119" spans="2:16" ht="20.100000000000001" customHeight="1">
      <c r="B119" s="193"/>
      <c r="C119" s="195"/>
      <c r="D119" s="219" t="s">
        <v>74</v>
      </c>
      <c r="E119" s="220"/>
      <c r="F119" s="221"/>
      <c r="G119" s="159" t="s">
        <v>2496</v>
      </c>
      <c r="H119" s="159"/>
      <c r="I119" s="159"/>
      <c r="J119" s="159"/>
      <c r="K119" s="159"/>
      <c r="L119" s="159"/>
      <c r="M119" s="159"/>
      <c r="N119" s="159"/>
      <c r="O119" s="96"/>
      <c r="P119" s="131"/>
    </row>
    <row r="120" spans="2:16" ht="20.100000000000001" customHeight="1">
      <c r="B120" s="193"/>
      <c r="C120" s="195"/>
      <c r="D120" s="203" t="s">
        <v>75</v>
      </c>
      <c r="E120" s="99"/>
      <c r="F120" s="100"/>
      <c r="G120" s="159" t="s">
        <v>2496</v>
      </c>
      <c r="H120" s="159"/>
      <c r="I120" s="159"/>
      <c r="J120" s="159"/>
      <c r="K120" s="159"/>
      <c r="L120" s="159"/>
      <c r="M120" s="159"/>
      <c r="N120" s="159"/>
      <c r="O120" s="96"/>
      <c r="P120" s="131"/>
    </row>
    <row r="121" spans="2:16" ht="20.100000000000001" customHeight="1">
      <c r="B121" s="193"/>
      <c r="C121" s="195"/>
      <c r="D121" s="203" t="s">
        <v>76</v>
      </c>
      <c r="E121" s="99"/>
      <c r="F121" s="100"/>
      <c r="G121" s="159" t="s">
        <v>2496</v>
      </c>
      <c r="H121" s="159"/>
      <c r="I121" s="159"/>
      <c r="J121" s="159"/>
      <c r="K121" s="159"/>
      <c r="L121" s="159"/>
      <c r="M121" s="159"/>
      <c r="N121" s="159"/>
      <c r="O121" s="96"/>
      <c r="P121" s="131"/>
    </row>
    <row r="122" spans="2:16" ht="20.100000000000001" customHeight="1">
      <c r="B122" s="222"/>
      <c r="C122" s="223"/>
      <c r="D122" s="203" t="s">
        <v>77</v>
      </c>
      <c r="E122" s="99"/>
      <c r="F122" s="100"/>
      <c r="G122" s="159" t="s">
        <v>2496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2500</v>
      </c>
      <c r="H123" s="159"/>
      <c r="I123" s="159"/>
      <c r="J123" s="159"/>
      <c r="K123" s="159"/>
      <c r="L123" s="159"/>
      <c r="M123" s="159"/>
      <c r="N123" s="159"/>
      <c r="O123" s="96"/>
      <c r="P123" s="131"/>
    </row>
    <row r="124" spans="2:16" ht="20.100000000000001" customHeight="1">
      <c r="B124" s="193"/>
      <c r="C124" s="195"/>
      <c r="D124" s="217" t="s">
        <v>446</v>
      </c>
      <c r="E124" s="138"/>
      <c r="F124" s="139"/>
      <c r="G124" s="159" t="s">
        <v>2582</v>
      </c>
      <c r="H124" s="159"/>
      <c r="I124" s="159"/>
      <c r="J124" s="159"/>
      <c r="K124" s="159"/>
      <c r="L124" s="159"/>
      <c r="M124" s="159"/>
      <c r="N124" s="159"/>
      <c r="O124" s="96"/>
      <c r="P124" s="131"/>
    </row>
    <row r="125" spans="2:16" ht="20.100000000000001" customHeight="1">
      <c r="B125" s="193"/>
      <c r="C125" s="195"/>
      <c r="D125" s="219" t="s">
        <v>447</v>
      </c>
      <c r="E125" s="220"/>
      <c r="F125" s="221"/>
      <c r="G125" s="159" t="s">
        <v>2583</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2585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2498</v>
      </c>
      <c r="L144" s="261"/>
      <c r="M144" s="261"/>
      <c r="N144" s="261"/>
      <c r="O144" s="108"/>
      <c r="P144" s="262"/>
    </row>
    <row r="145" spans="1:16" ht="20.100000000000001" customHeight="1">
      <c r="B145" s="437"/>
      <c r="C145" s="438"/>
      <c r="D145" s="438"/>
      <c r="E145" s="439"/>
      <c r="F145" s="219" t="s">
        <v>408</v>
      </c>
      <c r="G145" s="220"/>
      <c r="H145" s="220"/>
      <c r="I145" s="220"/>
      <c r="J145" s="221"/>
      <c r="K145" s="159" t="s">
        <v>2498</v>
      </c>
      <c r="L145" s="159"/>
      <c r="M145" s="159"/>
      <c r="N145" s="159"/>
      <c r="O145" s="96"/>
      <c r="P145" s="131"/>
    </row>
    <row r="146" spans="1:16" ht="20.100000000000001" customHeight="1">
      <c r="B146" s="437"/>
      <c r="C146" s="438"/>
      <c r="D146" s="438"/>
      <c r="E146" s="439"/>
      <c r="F146" s="203" t="s">
        <v>94</v>
      </c>
      <c r="G146" s="99"/>
      <c r="H146" s="99"/>
      <c r="I146" s="99"/>
      <c r="J146" s="100"/>
      <c r="K146" s="159" t="s">
        <v>2496</v>
      </c>
      <c r="L146" s="159"/>
      <c r="M146" s="159"/>
      <c r="N146" s="159"/>
      <c r="O146" s="96"/>
      <c r="P146" s="131"/>
    </row>
    <row r="147" spans="1:16" ht="20.100000000000001" customHeight="1">
      <c r="B147" s="437"/>
      <c r="C147" s="438"/>
      <c r="D147" s="438"/>
      <c r="E147" s="439"/>
      <c r="F147" s="203" t="s">
        <v>95</v>
      </c>
      <c r="G147" s="99"/>
      <c r="H147" s="99"/>
      <c r="I147" s="99"/>
      <c r="J147" s="100"/>
      <c r="K147" s="159" t="s">
        <v>2496</v>
      </c>
      <c r="L147" s="159"/>
      <c r="M147" s="159"/>
      <c r="N147" s="159"/>
      <c r="O147" s="96"/>
      <c r="P147" s="131"/>
    </row>
    <row r="148" spans="1:16" ht="20.100000000000001" customHeight="1">
      <c r="B148" s="437"/>
      <c r="C148" s="438"/>
      <c r="D148" s="438"/>
      <c r="E148" s="439"/>
      <c r="F148" s="203" t="s">
        <v>409</v>
      </c>
      <c r="G148" s="99"/>
      <c r="H148" s="99"/>
      <c r="I148" s="99"/>
      <c r="J148" s="100"/>
      <c r="K148" s="159" t="s">
        <v>2496</v>
      </c>
      <c r="L148" s="159"/>
      <c r="M148" s="159"/>
      <c r="N148" s="159"/>
      <c r="O148" s="96"/>
      <c r="P148" s="131"/>
    </row>
    <row r="149" spans="1:16" ht="20.100000000000001" customHeight="1">
      <c r="A149" s="4"/>
      <c r="B149" s="437"/>
      <c r="C149" s="438"/>
      <c r="D149" s="438"/>
      <c r="E149" s="439"/>
      <c r="F149" s="203" t="s">
        <v>96</v>
      </c>
      <c r="G149" s="99"/>
      <c r="H149" s="99"/>
      <c r="I149" s="99"/>
      <c r="J149" s="100"/>
      <c r="K149" s="159" t="s">
        <v>2496</v>
      </c>
      <c r="L149" s="159"/>
      <c r="M149" s="159"/>
      <c r="N149" s="159"/>
      <c r="O149" s="96"/>
      <c r="P149" s="131"/>
    </row>
    <row r="150" spans="1:16" ht="20.100000000000001" customHeight="1">
      <c r="B150" s="437"/>
      <c r="C150" s="438"/>
      <c r="D150" s="438"/>
      <c r="E150" s="439"/>
      <c r="F150" s="203" t="s">
        <v>410</v>
      </c>
      <c r="G150" s="99"/>
      <c r="H150" s="99"/>
      <c r="I150" s="99"/>
      <c r="J150" s="100"/>
      <c r="K150" s="159" t="s">
        <v>2496</v>
      </c>
      <c r="L150" s="159"/>
      <c r="M150" s="159"/>
      <c r="N150" s="159"/>
      <c r="O150" s="96"/>
      <c r="P150" s="131"/>
    </row>
    <row r="151" spans="1:16" ht="20.100000000000001" customHeight="1">
      <c r="B151" s="437"/>
      <c r="C151" s="438"/>
      <c r="D151" s="438"/>
      <c r="E151" s="439"/>
      <c r="F151" s="203" t="s">
        <v>411</v>
      </c>
      <c r="G151" s="99"/>
      <c r="H151" s="99"/>
      <c r="I151" s="99"/>
      <c r="J151" s="100"/>
      <c r="K151" s="159" t="s">
        <v>2498</v>
      </c>
      <c r="L151" s="159"/>
      <c r="M151" s="159"/>
      <c r="N151" s="159"/>
      <c r="O151" s="96"/>
      <c r="P151" s="131"/>
    </row>
    <row r="152" spans="1:16" ht="20.100000000000001" customHeight="1">
      <c r="B152" s="437"/>
      <c r="C152" s="438"/>
      <c r="D152" s="438"/>
      <c r="E152" s="439"/>
      <c r="F152" s="203" t="s">
        <v>415</v>
      </c>
      <c r="G152" s="99"/>
      <c r="H152" s="99"/>
      <c r="I152" s="99"/>
      <c r="J152" s="100"/>
      <c r="K152" s="159" t="s">
        <v>2496</v>
      </c>
      <c r="L152" s="159"/>
      <c r="M152" s="159"/>
      <c r="N152" s="159"/>
      <c r="O152" s="96"/>
      <c r="P152" s="131"/>
    </row>
    <row r="153" spans="1:16" ht="20.100000000000001" customHeight="1">
      <c r="B153" s="437"/>
      <c r="C153" s="438"/>
      <c r="D153" s="438"/>
      <c r="E153" s="439"/>
      <c r="F153" s="203" t="s">
        <v>530</v>
      </c>
      <c r="G153" s="99"/>
      <c r="H153" s="99"/>
      <c r="I153" s="99"/>
      <c r="J153" s="100"/>
      <c r="K153" s="159" t="s">
        <v>2496</v>
      </c>
      <c r="L153" s="159"/>
      <c r="M153" s="159"/>
      <c r="N153" s="159"/>
      <c r="O153" s="96"/>
      <c r="P153" s="131"/>
    </row>
    <row r="154" spans="1:16" ht="20.100000000000001" customHeight="1">
      <c r="B154" s="437"/>
      <c r="C154" s="438"/>
      <c r="D154" s="438"/>
      <c r="E154" s="439"/>
      <c r="F154" s="251" t="s">
        <v>97</v>
      </c>
      <c r="G154" s="252"/>
      <c r="H154" s="253"/>
      <c r="I154" s="263" t="s">
        <v>99</v>
      </c>
      <c r="J154" s="107"/>
      <c r="K154" s="159" t="s">
        <v>2498</v>
      </c>
      <c r="L154" s="159"/>
      <c r="M154" s="159"/>
      <c r="N154" s="159"/>
      <c r="O154" s="96"/>
      <c r="P154" s="131"/>
    </row>
    <row r="155" spans="1:16" ht="20.100000000000001" customHeight="1">
      <c r="B155" s="437"/>
      <c r="C155" s="438"/>
      <c r="D155" s="438"/>
      <c r="E155" s="439"/>
      <c r="F155" s="254"/>
      <c r="G155" s="255"/>
      <c r="H155" s="256"/>
      <c r="I155" s="106" t="s">
        <v>100</v>
      </c>
      <c r="J155" s="107"/>
      <c r="K155" s="159" t="s">
        <v>2498</v>
      </c>
      <c r="L155" s="159"/>
      <c r="M155" s="159"/>
      <c r="N155" s="159"/>
      <c r="O155" s="96"/>
      <c r="P155" s="131"/>
    </row>
    <row r="156" spans="1:16" ht="20.100000000000001" customHeight="1">
      <c r="B156" s="437"/>
      <c r="C156" s="438"/>
      <c r="D156" s="438"/>
      <c r="E156" s="439"/>
      <c r="F156" s="248" t="s">
        <v>98</v>
      </c>
      <c r="G156" s="249"/>
      <c r="H156" s="250"/>
      <c r="I156" s="93" t="s">
        <v>532</v>
      </c>
      <c r="J156" s="95"/>
      <c r="K156" s="159" t="s">
        <v>2498</v>
      </c>
      <c r="L156" s="159"/>
      <c r="M156" s="159"/>
      <c r="N156" s="159"/>
      <c r="O156" s="96"/>
      <c r="P156" s="131"/>
    </row>
    <row r="157" spans="1:16" ht="20.100000000000001" customHeight="1">
      <c r="B157" s="437"/>
      <c r="C157" s="438"/>
      <c r="D157" s="438"/>
      <c r="E157" s="439"/>
      <c r="F157" s="248"/>
      <c r="G157" s="249"/>
      <c r="H157" s="250"/>
      <c r="I157" s="93" t="s">
        <v>533</v>
      </c>
      <c r="J157" s="95"/>
      <c r="K157" s="159" t="s">
        <v>2498</v>
      </c>
      <c r="L157" s="159"/>
      <c r="M157" s="159"/>
      <c r="N157" s="159"/>
      <c r="O157" s="96"/>
      <c r="P157" s="131"/>
    </row>
    <row r="158" spans="1:16" ht="20.100000000000001" customHeight="1">
      <c r="B158" s="437"/>
      <c r="C158" s="438"/>
      <c r="D158" s="438"/>
      <c r="E158" s="439"/>
      <c r="F158" s="248"/>
      <c r="G158" s="249"/>
      <c r="H158" s="250"/>
      <c r="I158" s="93" t="s">
        <v>100</v>
      </c>
      <c r="J158" s="95"/>
      <c r="K158" s="159" t="s">
        <v>2498</v>
      </c>
      <c r="L158" s="159"/>
      <c r="M158" s="159"/>
      <c r="N158" s="159"/>
      <c r="O158" s="96"/>
      <c r="P158" s="131"/>
    </row>
    <row r="159" spans="1:16" ht="20.100000000000001" customHeight="1">
      <c r="B159" s="437"/>
      <c r="C159" s="438"/>
      <c r="D159" s="438"/>
      <c r="E159" s="439"/>
      <c r="F159" s="248"/>
      <c r="G159" s="249"/>
      <c r="H159" s="250"/>
      <c r="I159" s="248" t="s">
        <v>101</v>
      </c>
      <c r="J159" s="250"/>
      <c r="K159" s="159" t="s">
        <v>2496</v>
      </c>
      <c r="L159" s="159"/>
      <c r="M159" s="159"/>
      <c r="N159" s="159"/>
      <c r="O159" s="96"/>
      <c r="P159" s="131"/>
    </row>
    <row r="160" spans="1:16" ht="20.100000000000001" customHeight="1">
      <c r="B160" s="437"/>
      <c r="C160" s="438"/>
      <c r="D160" s="438"/>
      <c r="E160" s="439"/>
      <c r="F160" s="248" t="s">
        <v>425</v>
      </c>
      <c r="G160" s="249"/>
      <c r="H160" s="250"/>
      <c r="I160" s="93" t="s">
        <v>99</v>
      </c>
      <c r="J160" s="95"/>
      <c r="K160" s="159" t="s">
        <v>2386</v>
      </c>
      <c r="L160" s="159"/>
      <c r="M160" s="159"/>
      <c r="N160" s="159"/>
      <c r="O160" s="96"/>
      <c r="P160" s="131"/>
    </row>
    <row r="161" spans="2:20" ht="20.100000000000001" customHeight="1">
      <c r="B161" s="437"/>
      <c r="C161" s="438"/>
      <c r="D161" s="438"/>
      <c r="E161" s="439"/>
      <c r="F161" s="248"/>
      <c r="G161" s="249"/>
      <c r="H161" s="250"/>
      <c r="I161" s="93" t="s">
        <v>100</v>
      </c>
      <c r="J161" s="95"/>
      <c r="K161" s="159" t="s">
        <v>2498</v>
      </c>
      <c r="L161" s="159"/>
      <c r="M161" s="159"/>
      <c r="N161" s="159"/>
      <c r="O161" s="96"/>
      <c r="P161" s="131"/>
    </row>
    <row r="162" spans="2:20" ht="20.100000000000001" customHeight="1">
      <c r="B162" s="437"/>
      <c r="C162" s="438"/>
      <c r="D162" s="438"/>
      <c r="E162" s="439"/>
      <c r="F162" s="248"/>
      <c r="G162" s="249"/>
      <c r="H162" s="250"/>
      <c r="I162" s="254" t="s">
        <v>101</v>
      </c>
      <c r="J162" s="256"/>
      <c r="K162" s="159" t="s">
        <v>2498</v>
      </c>
      <c r="L162" s="159"/>
      <c r="M162" s="159"/>
      <c r="N162" s="159"/>
      <c r="O162" s="96"/>
      <c r="P162" s="131"/>
    </row>
    <row r="163" spans="2:20" ht="20.100000000000001" customHeight="1">
      <c r="B163" s="437"/>
      <c r="C163" s="438"/>
      <c r="D163" s="438"/>
      <c r="E163" s="439"/>
      <c r="F163" s="248"/>
      <c r="G163" s="249"/>
      <c r="H163" s="250"/>
      <c r="I163" s="93" t="s">
        <v>426</v>
      </c>
      <c r="J163" s="95"/>
      <c r="K163" s="159" t="s">
        <v>2498</v>
      </c>
      <c r="L163" s="159"/>
      <c r="M163" s="159"/>
      <c r="N163" s="159"/>
      <c r="O163" s="96"/>
      <c r="P163" s="131"/>
    </row>
    <row r="164" spans="2:20" ht="20.100000000000001" customHeight="1">
      <c r="B164" s="437"/>
      <c r="C164" s="438"/>
      <c r="D164" s="438"/>
      <c r="E164" s="439"/>
      <c r="F164" s="248"/>
      <c r="G164" s="249"/>
      <c r="H164" s="250"/>
      <c r="I164" s="254" t="s">
        <v>427</v>
      </c>
      <c r="J164" s="256"/>
      <c r="K164" s="159" t="s">
        <v>2498</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2498</v>
      </c>
      <c r="L165" s="159"/>
      <c r="M165" s="159"/>
      <c r="N165" s="159"/>
      <c r="O165" s="96"/>
      <c r="P165" s="131"/>
    </row>
    <row r="166" spans="2:20" ht="20.100000000000001" customHeight="1">
      <c r="B166" s="440"/>
      <c r="C166" s="441"/>
      <c r="D166" s="441"/>
      <c r="E166" s="442"/>
      <c r="F166" s="254"/>
      <c r="G166" s="255"/>
      <c r="H166" s="256"/>
      <c r="I166" s="106" t="s">
        <v>100</v>
      </c>
      <c r="J166" s="107"/>
      <c r="K166" s="159" t="s">
        <v>2496</v>
      </c>
      <c r="L166" s="159"/>
      <c r="M166" s="159"/>
      <c r="N166" s="159"/>
      <c r="O166" s="96"/>
      <c r="P166" s="131"/>
    </row>
    <row r="167" spans="2:20" ht="20.100000000000001" customHeight="1">
      <c r="B167" s="190" t="s">
        <v>102</v>
      </c>
      <c r="C167" s="191"/>
      <c r="D167" s="191"/>
      <c r="E167" s="191"/>
      <c r="F167" s="192"/>
      <c r="G167" s="131" t="s">
        <v>2496</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2.5</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2503</v>
      </c>
      <c r="G172" s="171" t="s">
        <v>474</v>
      </c>
      <c r="H172" s="171"/>
      <c r="I172" s="171"/>
      <c r="J172" s="171"/>
      <c r="K172" s="171"/>
      <c r="L172" s="171"/>
      <c r="M172" s="171"/>
      <c r="N172" s="171"/>
      <c r="O172" s="171"/>
      <c r="P172" s="186"/>
    </row>
    <row r="173" spans="2:20" ht="20.100000000000001" customHeight="1">
      <c r="B173" s="114"/>
      <c r="C173" s="92"/>
      <c r="D173" s="92"/>
      <c r="E173" s="92"/>
      <c r="F173" s="14" t="s">
        <v>2503</v>
      </c>
      <c r="G173" s="99" t="s">
        <v>475</v>
      </c>
      <c r="H173" s="99"/>
      <c r="I173" s="99"/>
      <c r="J173" s="99"/>
      <c r="K173" s="99"/>
      <c r="L173" s="99"/>
      <c r="M173" s="99"/>
      <c r="N173" s="99"/>
      <c r="O173" s="99"/>
      <c r="P173" s="169"/>
    </row>
    <row r="174" spans="2:20" ht="20.100000000000001" customHeight="1">
      <c r="B174" s="114"/>
      <c r="C174" s="92"/>
      <c r="D174" s="92"/>
      <c r="E174" s="92"/>
      <c r="F174" s="14" t="s">
        <v>2503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2556</v>
      </c>
      <c r="J176" s="86"/>
      <c r="K176" s="86"/>
      <c r="L176" s="86"/>
      <c r="M176" s="86"/>
      <c r="N176" s="86"/>
      <c r="O176" s="87"/>
      <c r="P176" s="88"/>
    </row>
    <row r="177" spans="2:16" ht="39.950000000000003" customHeight="1">
      <c r="B177" s="280"/>
      <c r="C177" s="281"/>
      <c r="D177" s="82"/>
      <c r="E177" s="202"/>
      <c r="F177" s="92" t="s">
        <v>108</v>
      </c>
      <c r="G177" s="92"/>
      <c r="H177" s="92"/>
      <c r="I177" s="85" t="s">
        <v>2586</v>
      </c>
      <c r="J177" s="86"/>
      <c r="K177" s="86"/>
      <c r="L177" s="86"/>
      <c r="M177" s="86"/>
      <c r="N177" s="86"/>
      <c r="O177" s="87"/>
      <c r="P177" s="88"/>
    </row>
    <row r="178" spans="2:16" ht="39.950000000000003" customHeight="1">
      <c r="B178" s="280"/>
      <c r="C178" s="281"/>
      <c r="D178" s="82"/>
      <c r="E178" s="202"/>
      <c r="F178" s="92" t="s">
        <v>109</v>
      </c>
      <c r="G178" s="92"/>
      <c r="H178" s="92"/>
      <c r="I178" s="85" t="s">
        <v>2557</v>
      </c>
      <c r="J178" s="86"/>
      <c r="K178" s="86"/>
      <c r="L178" s="86"/>
      <c r="M178" s="86"/>
      <c r="N178" s="86"/>
      <c r="O178" s="87"/>
      <c r="P178" s="88"/>
    </row>
    <row r="179" spans="2:16" ht="39.950000000000003" customHeight="1">
      <c r="B179" s="280"/>
      <c r="C179" s="281"/>
      <c r="D179" s="82"/>
      <c r="E179" s="202"/>
      <c r="F179" s="92" t="s">
        <v>429</v>
      </c>
      <c r="G179" s="92"/>
      <c r="H179" s="92"/>
      <c r="I179" s="85" t="s">
        <v>2557</v>
      </c>
      <c r="J179" s="86"/>
      <c r="K179" s="86"/>
      <c r="L179" s="86"/>
      <c r="M179" s="86"/>
      <c r="N179" s="86"/>
      <c r="O179" s="87"/>
      <c r="P179" s="88"/>
    </row>
    <row r="180" spans="2:16" ht="39.950000000000003" customHeight="1">
      <c r="B180" s="280"/>
      <c r="C180" s="281"/>
      <c r="D180" s="82"/>
      <c r="E180" s="202"/>
      <c r="F180" s="92" t="s">
        <v>110</v>
      </c>
      <c r="G180" s="92"/>
      <c r="H180" s="92"/>
      <c r="I180" s="85" t="s">
        <v>2558</v>
      </c>
      <c r="J180" s="86"/>
      <c r="K180" s="86"/>
      <c r="L180" s="86"/>
      <c r="M180" s="86"/>
      <c r="N180" s="86"/>
      <c r="O180" s="87"/>
      <c r="P180" s="88"/>
    </row>
    <row r="181" spans="2:16" ht="39.950000000000003" customHeight="1">
      <c r="B181" s="280"/>
      <c r="C181" s="281"/>
      <c r="D181" s="82">
        <v>2</v>
      </c>
      <c r="E181" s="202"/>
      <c r="F181" s="92" t="s">
        <v>5</v>
      </c>
      <c r="G181" s="92"/>
      <c r="H181" s="92"/>
      <c r="I181" s="85" t="s">
        <v>2559</v>
      </c>
      <c r="J181" s="86"/>
      <c r="K181" s="86"/>
      <c r="L181" s="86"/>
      <c r="M181" s="86"/>
      <c r="N181" s="86"/>
      <c r="O181" s="87"/>
      <c r="P181" s="88"/>
    </row>
    <row r="182" spans="2:16" ht="39.950000000000003" customHeight="1">
      <c r="B182" s="280"/>
      <c r="C182" s="281"/>
      <c r="D182" s="82"/>
      <c r="E182" s="202"/>
      <c r="F182" s="92" t="s">
        <v>108</v>
      </c>
      <c r="G182" s="92"/>
      <c r="H182" s="92"/>
      <c r="I182" s="85" t="s">
        <v>2587</v>
      </c>
      <c r="J182" s="86"/>
      <c r="K182" s="86"/>
      <c r="L182" s="86"/>
      <c r="M182" s="86"/>
      <c r="N182" s="86"/>
      <c r="O182" s="87"/>
      <c r="P182" s="88"/>
    </row>
    <row r="183" spans="2:16" ht="39.950000000000003" customHeight="1">
      <c r="B183" s="280"/>
      <c r="C183" s="281"/>
      <c r="D183" s="82"/>
      <c r="E183" s="202"/>
      <c r="F183" s="92" t="s">
        <v>109</v>
      </c>
      <c r="G183" s="92"/>
      <c r="H183" s="92"/>
      <c r="I183" s="85" t="s">
        <v>2560</v>
      </c>
      <c r="J183" s="86"/>
      <c r="K183" s="86"/>
      <c r="L183" s="86"/>
      <c r="M183" s="86"/>
      <c r="N183" s="86"/>
      <c r="O183" s="87"/>
      <c r="P183" s="88"/>
    </row>
    <row r="184" spans="2:16" ht="39.950000000000003" customHeight="1">
      <c r="B184" s="280"/>
      <c r="C184" s="281"/>
      <c r="D184" s="82"/>
      <c r="E184" s="202"/>
      <c r="F184" s="92" t="s">
        <v>429</v>
      </c>
      <c r="G184" s="92"/>
      <c r="H184" s="92"/>
      <c r="I184" s="85" t="s">
        <v>2560</v>
      </c>
      <c r="J184" s="86"/>
      <c r="K184" s="86"/>
      <c r="L184" s="86"/>
      <c r="M184" s="86"/>
      <c r="N184" s="86"/>
      <c r="O184" s="87"/>
      <c r="P184" s="88"/>
    </row>
    <row r="185" spans="2:16" ht="39.950000000000003" customHeight="1">
      <c r="B185" s="280"/>
      <c r="C185" s="281"/>
      <c r="D185" s="82"/>
      <c r="E185" s="202"/>
      <c r="F185" s="92" t="s">
        <v>110</v>
      </c>
      <c r="G185" s="92"/>
      <c r="H185" s="92"/>
      <c r="I185" s="85" t="s">
        <v>2504</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2561</v>
      </c>
      <c r="J191" s="86"/>
      <c r="K191" s="86"/>
      <c r="L191" s="86"/>
      <c r="M191" s="86"/>
      <c r="N191" s="86"/>
      <c r="O191" s="87"/>
      <c r="P191" s="88"/>
    </row>
    <row r="192" spans="2:16" ht="39.950000000000003" customHeight="1">
      <c r="B192" s="280"/>
      <c r="C192" s="281"/>
      <c r="D192" s="269"/>
      <c r="E192" s="235"/>
      <c r="F192" s="92" t="s">
        <v>108</v>
      </c>
      <c r="G192" s="92"/>
      <c r="H192" s="92"/>
      <c r="I192" s="85" t="s">
        <v>2588</v>
      </c>
      <c r="J192" s="86"/>
      <c r="K192" s="86"/>
      <c r="L192" s="86"/>
      <c r="M192" s="86"/>
      <c r="N192" s="86"/>
      <c r="O192" s="87"/>
      <c r="P192" s="88"/>
    </row>
    <row r="193" spans="2:16" ht="39.950000000000003" customHeight="1">
      <c r="B193" s="280"/>
      <c r="C193" s="281"/>
      <c r="D193" s="269"/>
      <c r="E193" s="235"/>
      <c r="F193" s="160" t="s">
        <v>110</v>
      </c>
      <c r="G193" s="160"/>
      <c r="H193" s="160"/>
      <c r="I193" s="85" t="s">
        <v>2505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2503</v>
      </c>
      <c r="G201" s="275" t="s">
        <v>448</v>
      </c>
      <c r="H201" s="99"/>
      <c r="I201" s="100"/>
      <c r="J201" s="135" t="s">
        <v>2589</v>
      </c>
      <c r="K201" s="206"/>
      <c r="L201" s="206"/>
      <c r="M201" s="206"/>
      <c r="N201" s="206"/>
      <c r="O201" s="206"/>
      <c r="P201" s="207"/>
    </row>
    <row r="202" spans="2:16" ht="60" customHeight="1">
      <c r="B202" s="114" t="s">
        <v>114</v>
      </c>
      <c r="C202" s="92"/>
      <c r="D202" s="92"/>
      <c r="E202" s="92"/>
      <c r="F202" s="85" t="s">
        <v>2590</v>
      </c>
      <c r="G202" s="85"/>
      <c r="H202" s="85"/>
      <c r="I202" s="85"/>
      <c r="J202" s="85"/>
      <c r="K202" s="85"/>
      <c r="L202" s="85"/>
      <c r="M202" s="85"/>
      <c r="N202" s="85"/>
      <c r="O202" s="135"/>
      <c r="P202" s="136"/>
    </row>
    <row r="203" spans="2:16" ht="60" customHeight="1">
      <c r="B203" s="114" t="s">
        <v>115</v>
      </c>
      <c r="C203" s="92"/>
      <c r="D203" s="92"/>
      <c r="E203" s="92"/>
      <c r="F203" s="85" t="s">
        <v>2591</v>
      </c>
      <c r="G203" s="86"/>
      <c r="H203" s="86"/>
      <c r="I203" s="86"/>
      <c r="J203" s="86"/>
      <c r="K203" s="86"/>
      <c r="L203" s="86"/>
      <c r="M203" s="86"/>
      <c r="N203" s="86"/>
      <c r="O203" s="87"/>
      <c r="P203" s="88"/>
    </row>
    <row r="204" spans="2:16" ht="20.100000000000001" customHeight="1">
      <c r="B204" s="114" t="s">
        <v>116</v>
      </c>
      <c r="C204" s="92"/>
      <c r="D204" s="92"/>
      <c r="E204" s="92"/>
      <c r="F204" s="159" t="s">
        <v>2498</v>
      </c>
      <c r="G204" s="159"/>
      <c r="H204" s="159"/>
      <c r="I204" s="159"/>
      <c r="J204" s="159"/>
      <c r="K204" s="159"/>
      <c r="L204" s="159"/>
      <c r="M204" s="159"/>
      <c r="N204" s="159"/>
      <c r="O204" s="96"/>
      <c r="P204" s="131"/>
    </row>
    <row r="205" spans="2:16" ht="60.75" customHeight="1">
      <c r="B205" s="114" t="s">
        <v>117</v>
      </c>
      <c r="C205" s="92"/>
      <c r="D205" s="92"/>
      <c r="E205" s="92"/>
      <c r="F205" s="85" t="s">
        <v>2592</v>
      </c>
      <c r="G205" s="86"/>
      <c r="H205" s="86"/>
      <c r="I205" s="86"/>
      <c r="J205" s="86"/>
      <c r="K205" s="86"/>
      <c r="L205" s="86"/>
      <c r="M205" s="86"/>
      <c r="N205" s="86"/>
      <c r="O205" s="87"/>
      <c r="P205" s="88"/>
    </row>
    <row r="206" spans="2:16" ht="20.100000000000001" customHeight="1">
      <c r="B206" s="292" t="s">
        <v>119</v>
      </c>
      <c r="C206" s="284"/>
      <c r="D206" s="284"/>
      <c r="E206" s="284"/>
      <c r="F206" s="159" t="s">
        <v>2498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2498</v>
      </c>
      <c r="G207" s="159"/>
      <c r="H207" s="159"/>
      <c r="I207" s="159"/>
      <c r="J207" s="159"/>
      <c r="K207" s="159"/>
      <c r="L207" s="159"/>
      <c r="M207" s="159"/>
      <c r="N207" s="159"/>
      <c r="O207" s="96"/>
      <c r="P207" s="131"/>
    </row>
    <row r="208" spans="2:16" ht="20.100000000000001" customHeight="1">
      <c r="B208" s="293"/>
      <c r="C208" s="285"/>
      <c r="D208" s="284" t="s">
        <v>122</v>
      </c>
      <c r="E208" s="284"/>
      <c r="F208" s="159" t="s">
        <v>2498</v>
      </c>
      <c r="G208" s="159"/>
      <c r="H208" s="159"/>
      <c r="I208" s="159"/>
      <c r="J208" s="159"/>
      <c r="K208" s="159"/>
      <c r="L208" s="159"/>
      <c r="M208" s="159"/>
      <c r="N208" s="159"/>
      <c r="O208" s="96"/>
      <c r="P208" s="131"/>
    </row>
    <row r="209" spans="2:20" ht="20.100000000000001" customHeight="1">
      <c r="B209" s="293"/>
      <c r="C209" s="285"/>
      <c r="D209" s="284" t="s">
        <v>123</v>
      </c>
      <c r="E209" s="284"/>
      <c r="F209" s="159" t="s">
        <v>2498</v>
      </c>
      <c r="G209" s="159"/>
      <c r="H209" s="159"/>
      <c r="I209" s="159"/>
      <c r="J209" s="159"/>
      <c r="K209" s="159"/>
      <c r="L209" s="159"/>
      <c r="M209" s="159"/>
      <c r="N209" s="159"/>
      <c r="O209" s="96"/>
      <c r="P209" s="131"/>
    </row>
    <row r="210" spans="2:20" ht="20.100000000000001" customHeight="1">
      <c r="B210" s="293"/>
      <c r="C210" s="285"/>
      <c r="D210" s="284" t="s">
        <v>124</v>
      </c>
      <c r="E210" s="284"/>
      <c r="F210" s="159" t="s">
        <v>2498</v>
      </c>
      <c r="G210" s="159"/>
      <c r="H210" s="159"/>
      <c r="I210" s="159"/>
      <c r="J210" s="159"/>
      <c r="K210" s="159"/>
      <c r="L210" s="159"/>
      <c r="M210" s="159"/>
      <c r="N210" s="159"/>
      <c r="O210" s="96"/>
      <c r="P210" s="131"/>
    </row>
    <row r="211" spans="2:20" ht="20.100000000000001" customHeight="1">
      <c r="B211" s="293"/>
      <c r="C211" s="285"/>
      <c r="D211" s="284" t="s">
        <v>125</v>
      </c>
      <c r="E211" s="284"/>
      <c r="F211" s="159" t="s">
        <v>2498</v>
      </c>
      <c r="G211" s="159"/>
      <c r="H211" s="159"/>
      <c r="I211" s="159"/>
      <c r="J211" s="159"/>
      <c r="K211" s="159"/>
      <c r="L211" s="159"/>
      <c r="M211" s="159"/>
      <c r="N211" s="159"/>
      <c r="O211" s="96"/>
      <c r="P211" s="131"/>
    </row>
    <row r="212" spans="2:20" ht="20.100000000000001" customHeight="1">
      <c r="B212" s="293"/>
      <c r="C212" s="285"/>
      <c r="D212" s="285" t="s">
        <v>126</v>
      </c>
      <c r="E212" s="285"/>
      <c r="F212" s="159" t="s">
        <v>2498</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2496</v>
      </c>
      <c r="K219" s="159"/>
      <c r="L219" s="159"/>
      <c r="M219" s="159"/>
      <c r="N219" s="159"/>
      <c r="O219" s="96"/>
      <c r="P219" s="131"/>
      <c r="S219" s="15" t="str">
        <f>IF(J219="","未記入","")</f>
        <v/>
      </c>
    </row>
    <row r="220" spans="2:20" ht="60" customHeight="1">
      <c r="B220" s="114" t="s">
        <v>128</v>
      </c>
      <c r="C220" s="92"/>
      <c r="D220" s="92"/>
      <c r="E220" s="92"/>
      <c r="F220" s="85" t="s">
        <v>2530</v>
      </c>
      <c r="G220" s="86"/>
      <c r="H220" s="86"/>
      <c r="I220" s="86"/>
      <c r="J220" s="86"/>
      <c r="K220" s="86"/>
      <c r="L220" s="86"/>
      <c r="M220" s="86"/>
      <c r="N220" s="86"/>
      <c r="O220" s="87"/>
      <c r="P220" s="88"/>
    </row>
    <row r="221" spans="2:20" ht="60" customHeight="1">
      <c r="B221" s="114" t="s">
        <v>493</v>
      </c>
      <c r="C221" s="92"/>
      <c r="D221" s="92"/>
      <c r="E221" s="92"/>
      <c r="F221" s="85" t="s">
        <v>2593</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2594</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2562</v>
      </c>
      <c r="K227" s="206"/>
      <c r="L227" s="206"/>
      <c r="M227" s="206"/>
      <c r="N227" s="206"/>
      <c r="O227" s="206"/>
      <c r="P227" s="207"/>
    </row>
    <row r="228" spans="1:20" ht="20.100000000000001" customHeight="1">
      <c r="B228" s="114" t="s">
        <v>132</v>
      </c>
      <c r="C228" s="92"/>
      <c r="D228" s="92"/>
      <c r="E228" s="92"/>
      <c r="F228" s="96">
        <v>60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00000000000001" customHeight="1">
      <c r="B240" s="305" t="s">
        <v>142</v>
      </c>
      <c r="C240" s="92"/>
      <c r="D240" s="92"/>
      <c r="E240" s="218">
        <f>IF(OR($H$240&lt;&gt;"",$K$240&lt;&gt;""),SUM($H$240,$K$240),"")</f>
        <v>34</v>
      </c>
      <c r="F240" s="218"/>
      <c r="G240" s="218"/>
      <c r="H240" s="159">
        <v>27</v>
      </c>
      <c r="I240" s="159"/>
      <c r="J240" s="159"/>
      <c r="K240" s="159">
        <v>7</v>
      </c>
      <c r="L240" s="159"/>
      <c r="M240" s="159"/>
      <c r="N240" s="159">
        <v>29.9</v>
      </c>
      <c r="O240" s="96"/>
      <c r="P240" s="131"/>
    </row>
    <row r="241" spans="2:20" ht="20.100000000000001" customHeight="1">
      <c r="B241" s="44"/>
      <c r="C241" s="92" t="s">
        <v>143</v>
      </c>
      <c r="D241" s="92"/>
      <c r="E241" s="218">
        <f>IF(OR($H$241&lt;&gt;"",$K$241&lt;&gt;""),SUM($H$241,$K$241),"")</f>
        <v>28</v>
      </c>
      <c r="F241" s="218"/>
      <c r="G241" s="218"/>
      <c r="H241" s="159">
        <v>24</v>
      </c>
      <c r="I241" s="159"/>
      <c r="J241" s="159"/>
      <c r="K241" s="159">
        <v>4</v>
      </c>
      <c r="L241" s="159"/>
      <c r="M241" s="159"/>
      <c r="N241" s="159">
        <v>25.4</v>
      </c>
      <c r="O241" s="96"/>
      <c r="P241" s="131"/>
    </row>
    <row r="242" spans="2:20" ht="20.100000000000001" customHeight="1">
      <c r="B242" s="45"/>
      <c r="C242" s="92" t="s">
        <v>144</v>
      </c>
      <c r="D242" s="92"/>
      <c r="E242" s="218">
        <f>IF(OR($H$242&lt;&gt;"",$K$242&lt;&gt;""),SUM($H$242,$K$242),"")</f>
        <v>6</v>
      </c>
      <c r="F242" s="218"/>
      <c r="G242" s="218"/>
      <c r="H242" s="159">
        <v>3</v>
      </c>
      <c r="I242" s="159"/>
      <c r="J242" s="159"/>
      <c r="K242" s="159">
        <v>3</v>
      </c>
      <c r="L242" s="159"/>
      <c r="M242" s="159"/>
      <c r="N242" s="159">
        <v>4.5</v>
      </c>
      <c r="O242" s="96"/>
      <c r="P242" s="131"/>
    </row>
    <row r="243" spans="2:20" ht="20.100000000000001" customHeight="1">
      <c r="B243" s="114" t="s">
        <v>145</v>
      </c>
      <c r="C243" s="92"/>
      <c r="D243" s="92"/>
      <c r="E243" s="218">
        <f>IF(OR($H$243&lt;&gt;"",$K$243&lt;&gt;""),SUM($H$243,$K$243),"")</f>
        <v>1</v>
      </c>
      <c r="F243" s="218"/>
      <c r="G243" s="218"/>
      <c r="H243" s="159">
        <v>1</v>
      </c>
      <c r="I243" s="159"/>
      <c r="J243" s="159"/>
      <c r="K243" s="159">
        <v>0</v>
      </c>
      <c r="L243" s="159"/>
      <c r="M243" s="159"/>
      <c r="N243" s="159">
        <v>1</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1</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2</v>
      </c>
      <c r="F247" s="218"/>
      <c r="G247" s="218"/>
      <c r="H247" s="159">
        <v>2</v>
      </c>
      <c r="I247" s="159"/>
      <c r="J247" s="159"/>
      <c r="K247" s="159">
        <v>0</v>
      </c>
      <c r="L247" s="159"/>
      <c r="M247" s="159"/>
      <c r="N247" s="159">
        <v>2</v>
      </c>
      <c r="O247" s="96"/>
      <c r="P247" s="131"/>
    </row>
    <row r="248" spans="2:20" ht="20.100000000000001" customHeight="1">
      <c r="B248" s="114" t="s">
        <v>150</v>
      </c>
      <c r="C248" s="92"/>
      <c r="D248" s="92"/>
      <c r="E248" s="218">
        <f>IF(OR($H$248&lt;&gt;"",$K$248&lt;&gt;""),SUM($H$248,$K$248),"")</f>
        <v>3</v>
      </c>
      <c r="F248" s="218"/>
      <c r="G248" s="218"/>
      <c r="H248" s="159">
        <v>1</v>
      </c>
      <c r="I248" s="159"/>
      <c r="J248" s="159"/>
      <c r="K248" s="159">
        <v>2</v>
      </c>
      <c r="L248" s="159"/>
      <c r="M248" s="159"/>
      <c r="N248" s="159">
        <v>2.1</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12</v>
      </c>
      <c r="H259" s="218"/>
      <c r="I259" s="218"/>
      <c r="J259" s="159">
        <v>10</v>
      </c>
      <c r="K259" s="159"/>
      <c r="L259" s="159"/>
      <c r="M259" s="159">
        <v>2</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v>0</v>
      </c>
      <c r="N260" s="159"/>
      <c r="O260" s="96"/>
      <c r="P260" s="131"/>
    </row>
    <row r="261" spans="2:20" ht="20.100000000000001" customHeight="1">
      <c r="B261" s="114" t="s">
        <v>399</v>
      </c>
      <c r="C261" s="92"/>
      <c r="D261" s="92"/>
      <c r="E261" s="92"/>
      <c r="F261" s="92"/>
      <c r="G261" s="218">
        <f>IF(OR($J$261&lt;&gt;"",$M$261&lt;&gt;""),SUM($J$261,$M$261),"")</f>
        <v>14</v>
      </c>
      <c r="H261" s="218"/>
      <c r="I261" s="218"/>
      <c r="J261" s="159">
        <v>12</v>
      </c>
      <c r="K261" s="159"/>
      <c r="L261" s="159"/>
      <c r="M261" s="159">
        <v>2</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1</v>
      </c>
      <c r="H271" s="218"/>
      <c r="I271" s="218"/>
      <c r="J271" s="159">
        <v>1</v>
      </c>
      <c r="K271" s="159"/>
      <c r="L271" s="159"/>
      <c r="M271" s="159">
        <v>0</v>
      </c>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2506</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1.9</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2498</v>
      </c>
      <c r="M295" s="109"/>
      <c r="N295" s="109"/>
      <c r="O295" s="109"/>
      <c r="P295" s="110"/>
    </row>
    <row r="296" spans="2:20" ht="20.100000000000001" customHeight="1">
      <c r="B296" s="89"/>
      <c r="C296" s="90"/>
      <c r="D296" s="90"/>
      <c r="E296" s="90"/>
      <c r="F296" s="91"/>
      <c r="G296" s="210" t="s">
        <v>456</v>
      </c>
      <c r="H296" s="192"/>
      <c r="I296" s="96" t="s">
        <v>2496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2603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2</v>
      </c>
      <c r="H301" s="28">
        <v>1</v>
      </c>
      <c r="I301" s="28">
        <v>6</v>
      </c>
      <c r="J301" s="28">
        <v>2</v>
      </c>
      <c r="K301" s="28">
        <v>0</v>
      </c>
      <c r="L301" s="28">
        <v>0</v>
      </c>
      <c r="M301" s="28">
        <v>0</v>
      </c>
      <c r="N301" s="28">
        <v>0</v>
      </c>
      <c r="O301" s="28">
        <v>0</v>
      </c>
      <c r="P301" s="28">
        <v>0</v>
      </c>
      <c r="Q301" s="12"/>
    </row>
    <row r="302" spans="2:20" ht="20.100000000000001" customHeight="1">
      <c r="B302" s="190" t="s">
        <v>186</v>
      </c>
      <c r="C302" s="191"/>
      <c r="D302" s="191"/>
      <c r="E302" s="191"/>
      <c r="F302" s="192"/>
      <c r="G302" s="28">
        <v>1</v>
      </c>
      <c r="H302" s="28">
        <v>1</v>
      </c>
      <c r="I302" s="28">
        <v>4</v>
      </c>
      <c r="J302" s="28">
        <v>2</v>
      </c>
      <c r="K302" s="28">
        <v>0</v>
      </c>
      <c r="L302" s="28">
        <v>0</v>
      </c>
      <c r="M302" s="28">
        <v>0</v>
      </c>
      <c r="N302" s="28">
        <v>0</v>
      </c>
      <c r="O302" s="28">
        <v>0</v>
      </c>
      <c r="P302" s="28">
        <v>0</v>
      </c>
      <c r="Q302" s="12"/>
    </row>
    <row r="303" spans="2:20" ht="20.100000000000001" customHeight="1">
      <c r="B303" s="333" t="s">
        <v>187</v>
      </c>
      <c r="C303" s="334"/>
      <c r="D303" s="203" t="s">
        <v>188</v>
      </c>
      <c r="E303" s="99"/>
      <c r="F303" s="100"/>
      <c r="G303" s="28">
        <v>2</v>
      </c>
      <c r="H303" s="28">
        <v>0</v>
      </c>
      <c r="I303" s="28">
        <v>2</v>
      </c>
      <c r="J303" s="28">
        <v>1</v>
      </c>
      <c r="K303" s="28">
        <v>0</v>
      </c>
      <c r="L303" s="28">
        <v>0</v>
      </c>
      <c r="M303" s="28">
        <v>0</v>
      </c>
      <c r="N303" s="28">
        <v>0</v>
      </c>
      <c r="O303" s="28">
        <v>0</v>
      </c>
      <c r="P303" s="28">
        <v>0</v>
      </c>
      <c r="Q303" s="12"/>
    </row>
    <row r="304" spans="2:20" ht="20.100000000000001" customHeight="1">
      <c r="B304" s="335"/>
      <c r="C304" s="336"/>
      <c r="D304" s="210" t="s">
        <v>189</v>
      </c>
      <c r="E304" s="191"/>
      <c r="F304" s="192"/>
      <c r="G304" s="331">
        <v>1</v>
      </c>
      <c r="H304" s="331">
        <v>0</v>
      </c>
      <c r="I304" s="331">
        <v>12</v>
      </c>
      <c r="J304" s="331">
        <v>0</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1</v>
      </c>
      <c r="I306" s="331">
        <v>3</v>
      </c>
      <c r="J306" s="331">
        <v>0</v>
      </c>
      <c r="K306" s="331">
        <v>1</v>
      </c>
      <c r="L306" s="331">
        <v>0</v>
      </c>
      <c r="M306" s="331">
        <v>1</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2</v>
      </c>
      <c r="I308" s="331">
        <v>3</v>
      </c>
      <c r="J308" s="331">
        <v>1</v>
      </c>
      <c r="K308" s="331">
        <v>0</v>
      </c>
      <c r="L308" s="331">
        <v>0</v>
      </c>
      <c r="M308" s="331">
        <v>0</v>
      </c>
      <c r="N308" s="331">
        <v>0</v>
      </c>
      <c r="O308" s="331">
        <v>1</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0</v>
      </c>
      <c r="H310" s="28">
        <v>0</v>
      </c>
      <c r="I310" s="28">
        <v>4</v>
      </c>
      <c r="J310" s="28">
        <v>3</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3" t="s">
        <v>2496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2503</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2508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2509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2</v>
      </c>
      <c r="J332" s="159"/>
      <c r="K332" s="159"/>
      <c r="L332" s="159"/>
      <c r="M332" s="96">
        <v>2</v>
      </c>
      <c r="N332" s="97"/>
      <c r="O332" s="97"/>
      <c r="P332" s="101"/>
    </row>
    <row r="333" spans="2:20" ht="20.100000000000001" customHeight="1">
      <c r="B333" s="114"/>
      <c r="C333" s="92"/>
      <c r="D333" s="92"/>
      <c r="E333" s="203" t="s">
        <v>215</v>
      </c>
      <c r="F333" s="99"/>
      <c r="G333" s="99"/>
      <c r="H333" s="100"/>
      <c r="I333" s="96">
        <v>98</v>
      </c>
      <c r="J333" s="97"/>
      <c r="K333" s="97"/>
      <c r="L333" s="55" t="s">
        <v>498</v>
      </c>
      <c r="M333" s="96">
        <v>92</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358">
        <v>4950000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347610</v>
      </c>
      <c r="J340" s="97"/>
      <c r="K340" s="97"/>
      <c r="L340" s="50" t="s">
        <v>499</v>
      </c>
      <c r="M340" s="358">
        <v>237972</v>
      </c>
      <c r="N340" s="97"/>
      <c r="O340" s="97"/>
      <c r="P340" s="37" t="s">
        <v>499</v>
      </c>
    </row>
    <row r="341" spans="2:20" ht="20.100000000000001" customHeight="1">
      <c r="B341" s="359"/>
      <c r="C341" s="203" t="s">
        <v>210</v>
      </c>
      <c r="D341" s="99"/>
      <c r="E341" s="99"/>
      <c r="F341" s="99"/>
      <c r="G341" s="99"/>
      <c r="H341" s="100"/>
      <c r="I341" s="358">
        <v>147500</v>
      </c>
      <c r="J341" s="97"/>
      <c r="K341" s="97"/>
      <c r="L341" s="50" t="s">
        <v>499</v>
      </c>
      <c r="M341" s="358">
        <v>20000</v>
      </c>
      <c r="N341" s="97"/>
      <c r="O341" s="97"/>
      <c r="P341" s="37" t="s">
        <v>499</v>
      </c>
    </row>
    <row r="342" spans="2:20" ht="20.100000000000001" customHeight="1">
      <c r="B342" s="114"/>
      <c r="C342" s="360" t="s">
        <v>212</v>
      </c>
      <c r="D342" s="219" t="s">
        <v>211</v>
      </c>
      <c r="E342" s="220"/>
      <c r="F342" s="220"/>
      <c r="G342" s="220"/>
      <c r="H342" s="221"/>
      <c r="I342" s="358">
        <v>22658</v>
      </c>
      <c r="J342" s="97"/>
      <c r="K342" s="97"/>
      <c r="L342" s="50" t="s">
        <v>499</v>
      </c>
      <c r="M342" s="358">
        <v>22658</v>
      </c>
      <c r="N342" s="97"/>
      <c r="O342" s="97"/>
      <c r="P342" s="37" t="s">
        <v>499</v>
      </c>
    </row>
    <row r="343" spans="2:20" ht="20.100000000000001" customHeight="1">
      <c r="B343" s="114"/>
      <c r="C343" s="360"/>
      <c r="D343" s="360" t="s">
        <v>213</v>
      </c>
      <c r="E343" s="203" t="s">
        <v>221</v>
      </c>
      <c r="F343" s="99"/>
      <c r="G343" s="99"/>
      <c r="H343" s="100"/>
      <c r="I343" s="358">
        <v>36900</v>
      </c>
      <c r="J343" s="97"/>
      <c r="K343" s="97"/>
      <c r="L343" s="50" t="s">
        <v>499</v>
      </c>
      <c r="M343" s="358">
        <v>36900</v>
      </c>
      <c r="N343" s="97"/>
      <c r="O343" s="97"/>
      <c r="P343" s="37" t="s">
        <v>499</v>
      </c>
    </row>
    <row r="344" spans="2:20" ht="20.100000000000001" customHeight="1">
      <c r="B344" s="114"/>
      <c r="C344" s="360"/>
      <c r="D344" s="360"/>
      <c r="E344" s="203" t="s">
        <v>222</v>
      </c>
      <c r="F344" s="99"/>
      <c r="G344" s="99"/>
      <c r="H344" s="100"/>
      <c r="I344" s="358">
        <v>118350</v>
      </c>
      <c r="J344" s="97"/>
      <c r="K344" s="97"/>
      <c r="L344" s="50" t="s">
        <v>499</v>
      </c>
      <c r="M344" s="358">
        <v>118350</v>
      </c>
      <c r="N344" s="97"/>
      <c r="O344" s="97"/>
      <c r="P344" s="37" t="s">
        <v>499</v>
      </c>
    </row>
    <row r="345" spans="2:20" ht="20.100000000000001" customHeight="1">
      <c r="B345" s="114"/>
      <c r="C345" s="360"/>
      <c r="D345" s="360"/>
      <c r="E345" s="203" t="s">
        <v>223</v>
      </c>
      <c r="F345" s="99"/>
      <c r="G345" s="99"/>
      <c r="H345" s="100"/>
      <c r="I345" s="358">
        <v>13200</v>
      </c>
      <c r="J345" s="97"/>
      <c r="K345" s="97"/>
      <c r="L345" s="50" t="s">
        <v>499</v>
      </c>
      <c r="M345" s="358">
        <v>13200</v>
      </c>
      <c r="N345" s="97"/>
      <c r="O345" s="97"/>
      <c r="P345" s="37" t="s">
        <v>499</v>
      </c>
    </row>
    <row r="346" spans="2:20" ht="20.100000000000001" customHeight="1">
      <c r="B346" s="114"/>
      <c r="C346" s="360"/>
      <c r="D346" s="360"/>
      <c r="E346" s="203" t="s">
        <v>224</v>
      </c>
      <c r="F346" s="99"/>
      <c r="G346" s="99"/>
      <c r="H346" s="100"/>
      <c r="I346" s="358">
        <v>4502</v>
      </c>
      <c r="J346" s="97"/>
      <c r="K346" s="97"/>
      <c r="L346" s="50" t="s">
        <v>499</v>
      </c>
      <c r="M346" s="358">
        <v>3534</v>
      </c>
      <c r="N346" s="97"/>
      <c r="O346" s="97"/>
      <c r="P346" s="37" t="s">
        <v>499</v>
      </c>
    </row>
    <row r="347" spans="2:20" ht="20.100000000000001" customHeight="1">
      <c r="B347" s="114"/>
      <c r="C347" s="360"/>
      <c r="D347" s="360"/>
      <c r="E347" s="203" t="s">
        <v>71</v>
      </c>
      <c r="F347" s="99"/>
      <c r="G347" s="99"/>
      <c r="H347" s="100"/>
      <c r="I347" s="358">
        <v>4500</v>
      </c>
      <c r="J347" s="97"/>
      <c r="K347" s="97"/>
      <c r="L347" s="50" t="s">
        <v>499</v>
      </c>
      <c r="M347" s="358">
        <v>23330</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2595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2512</v>
      </c>
      <c r="H357" s="206"/>
      <c r="I357" s="206"/>
      <c r="J357" s="206"/>
      <c r="K357" s="206"/>
      <c r="L357" s="206"/>
      <c r="M357" s="206"/>
      <c r="N357" s="206"/>
      <c r="O357" s="206"/>
      <c r="P357" s="207"/>
    </row>
    <row r="358" spans="2:20" ht="60" customHeight="1">
      <c r="B358" s="98" t="s">
        <v>221</v>
      </c>
      <c r="C358" s="99"/>
      <c r="D358" s="99"/>
      <c r="E358" s="99"/>
      <c r="F358" s="100"/>
      <c r="G358" s="135" t="s">
        <v>2563</v>
      </c>
      <c r="H358" s="206"/>
      <c r="I358" s="206"/>
      <c r="J358" s="206"/>
      <c r="K358" s="206"/>
      <c r="L358" s="206"/>
      <c r="M358" s="206"/>
      <c r="N358" s="206"/>
      <c r="O358" s="206"/>
      <c r="P358" s="207"/>
    </row>
    <row r="359" spans="2:20" ht="60" customHeight="1">
      <c r="B359" s="98" t="s">
        <v>224</v>
      </c>
      <c r="C359" s="99"/>
      <c r="D359" s="99"/>
      <c r="E359" s="99"/>
      <c r="F359" s="100"/>
      <c r="G359" s="135" t="s">
        <v>2565</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2566</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2596</v>
      </c>
      <c r="K367" s="206"/>
      <c r="L367" s="206"/>
      <c r="M367" s="206"/>
      <c r="N367" s="206"/>
      <c r="O367" s="206"/>
      <c r="P367" s="207"/>
    </row>
    <row r="368" spans="2:20" ht="60" customHeight="1">
      <c r="B368" s="190" t="s">
        <v>588</v>
      </c>
      <c r="C368" s="191"/>
      <c r="D368" s="191"/>
      <c r="E368" s="191"/>
      <c r="F368" s="191"/>
      <c r="G368" s="191"/>
      <c r="H368" s="191"/>
      <c r="I368" s="192"/>
      <c r="J368" s="176" t="s">
        <v>2597</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2602</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2620000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34.6</v>
      </c>
      <c r="K378" s="97"/>
      <c r="L378" s="97"/>
      <c r="M378" s="97"/>
      <c r="N378" s="97"/>
      <c r="O378" s="97"/>
      <c r="P378" s="37" t="s">
        <v>502</v>
      </c>
    </row>
    <row r="379" spans="2:20" ht="60" customHeight="1">
      <c r="B379" s="293" t="s">
        <v>238</v>
      </c>
      <c r="C379" s="285"/>
      <c r="D379" s="92" t="s">
        <v>241</v>
      </c>
      <c r="E379" s="92"/>
      <c r="F379" s="92"/>
      <c r="G379" s="92"/>
      <c r="H379" s="92"/>
      <c r="I379" s="92"/>
      <c r="J379" s="85" t="s">
        <v>2513</v>
      </c>
      <c r="K379" s="86"/>
      <c r="L379" s="86"/>
      <c r="M379" s="86"/>
      <c r="N379" s="86"/>
      <c r="O379" s="87"/>
      <c r="P379" s="88"/>
    </row>
    <row r="380" spans="2:20" ht="60" customHeight="1">
      <c r="B380" s="293"/>
      <c r="C380" s="285"/>
      <c r="D380" s="92" t="s">
        <v>242</v>
      </c>
      <c r="E380" s="92"/>
      <c r="F380" s="92"/>
      <c r="G380" s="92"/>
      <c r="H380" s="92"/>
      <c r="I380" s="92"/>
      <c r="J380" s="85" t="s">
        <v>2514</v>
      </c>
      <c r="K380" s="86"/>
      <c r="L380" s="86"/>
      <c r="M380" s="86"/>
      <c r="N380" s="86"/>
      <c r="O380" s="87"/>
      <c r="P380" s="88"/>
    </row>
    <row r="381" spans="2:20" ht="39.950000000000003" customHeight="1">
      <c r="B381" s="293" t="s">
        <v>239</v>
      </c>
      <c r="C381" s="285"/>
      <c r="D381" s="96" t="s">
        <v>2515</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2516</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9</v>
      </c>
      <c r="I387" s="109"/>
      <c r="J387" s="109"/>
      <c r="K387" s="109"/>
      <c r="L387" s="109"/>
      <c r="M387" s="109"/>
      <c r="N387" s="109"/>
      <c r="O387" s="109"/>
      <c r="P387" s="49" t="s">
        <v>495</v>
      </c>
    </row>
    <row r="388" spans="1:20" ht="20.100000000000001" customHeight="1">
      <c r="B388" s="79"/>
      <c r="C388" s="81"/>
      <c r="D388" s="92" t="s">
        <v>250</v>
      </c>
      <c r="E388" s="92"/>
      <c r="F388" s="92"/>
      <c r="G388" s="92"/>
      <c r="H388" s="96">
        <v>46</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44</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4</v>
      </c>
      <c r="I394" s="97"/>
      <c r="J394" s="97"/>
      <c r="K394" s="97"/>
      <c r="L394" s="97"/>
      <c r="M394" s="97"/>
      <c r="N394" s="97"/>
      <c r="O394" s="97"/>
      <c r="P394" s="37" t="s">
        <v>497</v>
      </c>
    </row>
    <row r="395" spans="1:20" ht="20.100000000000001" customHeight="1">
      <c r="B395" s="387"/>
      <c r="C395" s="388"/>
      <c r="D395" s="92" t="s">
        <v>257</v>
      </c>
      <c r="E395" s="92"/>
      <c r="F395" s="92"/>
      <c r="G395" s="92"/>
      <c r="H395" s="96">
        <v>9</v>
      </c>
      <c r="I395" s="97"/>
      <c r="J395" s="97"/>
      <c r="K395" s="97"/>
      <c r="L395" s="97"/>
      <c r="M395" s="97"/>
      <c r="N395" s="97"/>
      <c r="O395" s="97"/>
      <c r="P395" s="37" t="s">
        <v>497</v>
      </c>
    </row>
    <row r="396" spans="1:20" ht="20.100000000000001" customHeight="1">
      <c r="B396" s="387"/>
      <c r="C396" s="388"/>
      <c r="D396" s="92" t="s">
        <v>258</v>
      </c>
      <c r="E396" s="92"/>
      <c r="F396" s="92"/>
      <c r="G396" s="92"/>
      <c r="H396" s="96">
        <v>10</v>
      </c>
      <c r="I396" s="97"/>
      <c r="J396" s="97"/>
      <c r="K396" s="97"/>
      <c r="L396" s="97"/>
      <c r="M396" s="97"/>
      <c r="N396" s="97"/>
      <c r="O396" s="97"/>
      <c r="P396" s="37" t="s">
        <v>497</v>
      </c>
    </row>
    <row r="397" spans="1:20" ht="20.100000000000001" customHeight="1">
      <c r="B397" s="387"/>
      <c r="C397" s="388"/>
      <c r="D397" s="92" t="s">
        <v>259</v>
      </c>
      <c r="E397" s="92"/>
      <c r="F397" s="92"/>
      <c r="G397" s="92"/>
      <c r="H397" s="96">
        <v>17</v>
      </c>
      <c r="I397" s="97"/>
      <c r="J397" s="97"/>
      <c r="K397" s="97"/>
      <c r="L397" s="97"/>
      <c r="M397" s="97"/>
      <c r="N397" s="97"/>
      <c r="O397" s="97"/>
      <c r="P397" s="37" t="s">
        <v>497</v>
      </c>
    </row>
    <row r="398" spans="1:20" ht="20.100000000000001" customHeight="1">
      <c r="B398" s="387"/>
      <c r="C398" s="388"/>
      <c r="D398" s="92" t="s">
        <v>260</v>
      </c>
      <c r="E398" s="92"/>
      <c r="F398" s="92"/>
      <c r="G398" s="92"/>
      <c r="H398" s="96">
        <v>8</v>
      </c>
      <c r="I398" s="97"/>
      <c r="J398" s="97"/>
      <c r="K398" s="97"/>
      <c r="L398" s="97"/>
      <c r="M398" s="97"/>
      <c r="N398" s="97"/>
      <c r="O398" s="97"/>
      <c r="P398" s="37" t="s">
        <v>497</v>
      </c>
    </row>
    <row r="399" spans="1:20" ht="20.100000000000001" customHeight="1">
      <c r="B399" s="387"/>
      <c r="C399" s="388"/>
      <c r="D399" s="92" t="s">
        <v>261</v>
      </c>
      <c r="E399" s="92"/>
      <c r="F399" s="92"/>
      <c r="G399" s="92"/>
      <c r="H399" s="96">
        <v>5</v>
      </c>
      <c r="I399" s="97"/>
      <c r="J399" s="97"/>
      <c r="K399" s="97"/>
      <c r="L399" s="97"/>
      <c r="M399" s="97"/>
      <c r="N399" s="97"/>
      <c r="O399" s="97"/>
      <c r="P399" s="37" t="s">
        <v>497</v>
      </c>
    </row>
    <row r="400" spans="1:20" ht="20.100000000000001" customHeight="1">
      <c r="B400" s="389"/>
      <c r="C400" s="390"/>
      <c r="D400" s="92" t="s">
        <v>262</v>
      </c>
      <c r="E400" s="92"/>
      <c r="F400" s="92"/>
      <c r="G400" s="92"/>
      <c r="H400" s="96">
        <v>2</v>
      </c>
      <c r="I400" s="97"/>
      <c r="J400" s="97"/>
      <c r="K400" s="97"/>
      <c r="L400" s="97"/>
      <c r="M400" s="97"/>
      <c r="N400" s="97"/>
      <c r="O400" s="97"/>
      <c r="P400" s="37" t="s">
        <v>497</v>
      </c>
    </row>
    <row r="401" spans="2:20" ht="20.100000000000001" customHeight="1">
      <c r="B401" s="114" t="s">
        <v>248</v>
      </c>
      <c r="C401" s="92"/>
      <c r="D401" s="92" t="s">
        <v>263</v>
      </c>
      <c r="E401" s="92"/>
      <c r="F401" s="92"/>
      <c r="G401" s="92"/>
      <c r="H401" s="96">
        <v>14</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28</v>
      </c>
      <c r="I403" s="97"/>
      <c r="J403" s="97"/>
      <c r="K403" s="97"/>
      <c r="L403" s="97"/>
      <c r="M403" s="97"/>
      <c r="N403" s="97"/>
      <c r="O403" s="97"/>
      <c r="P403" s="37" t="s">
        <v>497</v>
      </c>
    </row>
    <row r="404" spans="2:20" ht="20.100000000000001" customHeight="1">
      <c r="B404" s="114"/>
      <c r="C404" s="92"/>
      <c r="D404" s="92" t="s">
        <v>266</v>
      </c>
      <c r="E404" s="92"/>
      <c r="F404" s="92"/>
      <c r="G404" s="92"/>
      <c r="H404" s="96">
        <v>7</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1</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55</v>
      </c>
      <c r="I410" s="97"/>
      <c r="J410" s="97"/>
      <c r="K410" s="97"/>
      <c r="L410" s="97"/>
      <c r="M410" s="97"/>
      <c r="N410" s="97"/>
      <c r="O410" s="97"/>
      <c r="P410" s="37" t="s">
        <v>495</v>
      </c>
    </row>
    <row r="411" spans="2:20" ht="20.100000000000001" customHeight="1">
      <c r="B411" s="114" t="s">
        <v>272</v>
      </c>
      <c r="C411" s="92"/>
      <c r="D411" s="92"/>
      <c r="E411" s="92"/>
      <c r="F411" s="92"/>
      <c r="G411" s="92"/>
      <c r="H411" s="96">
        <v>91.6</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0</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15</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2567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2564</v>
      </c>
      <c r="I431" s="206"/>
      <c r="J431" s="206"/>
      <c r="K431" s="206"/>
      <c r="L431" s="206"/>
      <c r="M431" s="206"/>
      <c r="N431" s="206"/>
      <c r="O431" s="206"/>
      <c r="P431" s="207"/>
    </row>
    <row r="432" spans="1:20" ht="20.100000000000001" customHeight="1">
      <c r="B432" s="400"/>
      <c r="C432" s="203" t="s">
        <v>14</v>
      </c>
      <c r="D432" s="99"/>
      <c r="E432" s="99"/>
      <c r="F432" s="99"/>
      <c r="G432" s="100"/>
      <c r="H432" s="199" t="s">
        <v>2482</v>
      </c>
      <c r="I432" s="200"/>
      <c r="J432" s="35" t="s">
        <v>487</v>
      </c>
      <c r="K432" s="200" t="s">
        <v>2551</v>
      </c>
      <c r="L432" s="200"/>
      <c r="M432" s="35" t="s">
        <v>487</v>
      </c>
      <c r="N432" s="200" t="s">
        <v>2552</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2543</v>
      </c>
      <c r="I438" s="206"/>
      <c r="J438" s="206"/>
      <c r="K438" s="206"/>
      <c r="L438" s="206"/>
      <c r="M438" s="206"/>
      <c r="N438" s="206"/>
      <c r="O438" s="206"/>
      <c r="P438" s="207"/>
    </row>
    <row r="439" spans="2:16" ht="20.100000000000001" customHeight="1">
      <c r="B439" s="412"/>
      <c r="C439" s="203" t="s">
        <v>14</v>
      </c>
      <c r="D439" s="99"/>
      <c r="E439" s="99"/>
      <c r="F439" s="99"/>
      <c r="G439" s="100"/>
      <c r="H439" s="199" t="s">
        <v>2482</v>
      </c>
      <c r="I439" s="200"/>
      <c r="J439" s="35" t="s">
        <v>487</v>
      </c>
      <c r="K439" s="200" t="s">
        <v>2517</v>
      </c>
      <c r="L439" s="200"/>
      <c r="M439" s="35" t="s">
        <v>487</v>
      </c>
      <c r="N439" s="200" t="s">
        <v>2518</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2542</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2519</v>
      </c>
      <c r="I445" s="206"/>
      <c r="J445" s="206"/>
      <c r="K445" s="206"/>
      <c r="L445" s="206"/>
      <c r="M445" s="206"/>
      <c r="N445" s="206"/>
      <c r="O445" s="206"/>
      <c r="P445" s="207"/>
    </row>
    <row r="446" spans="2:16" ht="20.100000000000001" customHeight="1">
      <c r="B446" s="412"/>
      <c r="C446" s="203" t="s">
        <v>14</v>
      </c>
      <c r="D446" s="99"/>
      <c r="E446" s="99"/>
      <c r="F446" s="99"/>
      <c r="G446" s="100"/>
      <c r="H446" s="199" t="s">
        <v>2482</v>
      </c>
      <c r="I446" s="200"/>
      <c r="J446" s="35" t="s">
        <v>487</v>
      </c>
      <c r="K446" s="200" t="s">
        <v>2520</v>
      </c>
      <c r="L446" s="200"/>
      <c r="M446" s="35" t="s">
        <v>487</v>
      </c>
      <c r="N446" s="200" t="s">
        <v>2521</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2541</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2522</v>
      </c>
      <c r="I452" s="206"/>
      <c r="J452" s="206"/>
      <c r="K452" s="206"/>
      <c r="L452" s="206"/>
      <c r="M452" s="206"/>
      <c r="N452" s="206"/>
      <c r="O452" s="206"/>
      <c r="P452" s="207"/>
    </row>
    <row r="453" spans="2:16" ht="20.100000000000001" customHeight="1">
      <c r="B453" s="412"/>
      <c r="C453" s="203" t="s">
        <v>14</v>
      </c>
      <c r="D453" s="99"/>
      <c r="E453" s="99"/>
      <c r="F453" s="99"/>
      <c r="G453" s="100"/>
      <c r="H453" s="199" t="s">
        <v>2523</v>
      </c>
      <c r="I453" s="200"/>
      <c r="J453" s="35" t="s">
        <v>487</v>
      </c>
      <c r="K453" s="200" t="s">
        <v>2524</v>
      </c>
      <c r="L453" s="200"/>
      <c r="M453" s="35" t="s">
        <v>487</v>
      </c>
      <c r="N453" s="200" t="s">
        <v>2525</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2542</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2526</v>
      </c>
      <c r="I459" s="206"/>
      <c r="J459" s="206"/>
      <c r="K459" s="206"/>
      <c r="L459" s="206"/>
      <c r="M459" s="206"/>
      <c r="N459" s="206"/>
      <c r="O459" s="206"/>
      <c r="P459" s="207"/>
    </row>
    <row r="460" spans="2:16" ht="20.100000000000001" customHeight="1">
      <c r="B460" s="412"/>
      <c r="C460" s="203" t="s">
        <v>14</v>
      </c>
      <c r="D460" s="99"/>
      <c r="E460" s="99"/>
      <c r="F460" s="99"/>
      <c r="G460" s="100"/>
      <c r="H460" s="199" t="s">
        <v>2482</v>
      </c>
      <c r="I460" s="200"/>
      <c r="J460" s="35" t="s">
        <v>487</v>
      </c>
      <c r="K460" s="200" t="s">
        <v>2527</v>
      </c>
      <c r="L460" s="200"/>
      <c r="M460" s="35" t="s">
        <v>487</v>
      </c>
      <c r="N460" s="200" t="s">
        <v>2528</v>
      </c>
      <c r="O460" s="200"/>
      <c r="P460" s="201"/>
    </row>
    <row r="461" spans="2:16" ht="20.100000000000001" customHeight="1">
      <c r="B461" s="412"/>
      <c r="C461" s="210" t="s">
        <v>285</v>
      </c>
      <c r="D461" s="191"/>
      <c r="E461" s="192"/>
      <c r="F461" s="219" t="s">
        <v>286</v>
      </c>
      <c r="G461" s="221"/>
      <c r="H461" s="23">
        <v>8</v>
      </c>
      <c r="I461" s="35" t="s">
        <v>504</v>
      </c>
      <c r="J461" s="24">
        <v>30</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2542</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2598</v>
      </c>
      <c r="M469" s="86"/>
      <c r="N469" s="86"/>
      <c r="O469" s="87"/>
      <c r="P469" s="88"/>
    </row>
    <row r="470" spans="2:20" ht="20.100000000000001" customHeight="1">
      <c r="B470" s="190" t="s">
        <v>292</v>
      </c>
      <c r="C470" s="191"/>
      <c r="D470" s="191"/>
      <c r="E470" s="191"/>
      <c r="F470" s="191"/>
      <c r="G470" s="192"/>
      <c r="H470" s="159" t="s">
        <v>2386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2599</v>
      </c>
      <c r="M472" s="86"/>
      <c r="N472" s="86"/>
      <c r="O472" s="87"/>
      <c r="P472" s="88"/>
    </row>
    <row r="473" spans="2:20" ht="20.100000000000001" customHeight="1" thickBot="1">
      <c r="B473" s="414" t="s">
        <v>293</v>
      </c>
      <c r="C473" s="415"/>
      <c r="D473" s="415"/>
      <c r="E473" s="415"/>
      <c r="F473" s="415"/>
      <c r="G473" s="415"/>
      <c r="H473" s="313" t="s">
        <v>2496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44463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2496</v>
      </c>
      <c r="K479" s="159"/>
      <c r="L479" s="159"/>
      <c r="M479" s="159"/>
      <c r="N479" s="159"/>
      <c r="O479" s="96"/>
      <c r="P479" s="131"/>
      <c r="S479" s="15" t="str">
        <f>IF($F$476=MST!$I$6,IF(J479="","未記入",""),"")</f>
        <v/>
      </c>
    </row>
    <row r="480" spans="2:20" ht="20.100000000000001" customHeight="1">
      <c r="B480" s="190" t="s">
        <v>508</v>
      </c>
      <c r="C480" s="191"/>
      <c r="D480" s="191"/>
      <c r="E480" s="192"/>
      <c r="F480" s="96" t="s">
        <v>2498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2461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2605</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2604</v>
      </c>
      <c r="I501" s="157"/>
      <c r="J501" s="157"/>
      <c r="K501" s="157"/>
      <c r="L501" s="157"/>
      <c r="M501" s="157"/>
      <c r="N501" s="157"/>
      <c r="O501" s="157"/>
      <c r="P501" s="158"/>
      <c r="S501" s="127"/>
      <c r="T501" s="127"/>
    </row>
    <row r="502" spans="2:20" ht="20.100000000000001" customHeight="1">
      <c r="B502" s="293" t="s">
        <v>303</v>
      </c>
      <c r="C502" s="92"/>
      <c r="D502" s="92"/>
      <c r="E502" s="92"/>
      <c r="F502" s="96" t="s">
        <v>2496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2600</v>
      </c>
      <c r="K504" s="206"/>
      <c r="L504" s="206"/>
      <c r="M504" s="206"/>
      <c r="N504" s="206"/>
      <c r="O504" s="206"/>
      <c r="P504" s="207"/>
    </row>
    <row r="505" spans="2:20" ht="27.75" customHeight="1">
      <c r="B505" s="190" t="s">
        <v>304</v>
      </c>
      <c r="C505" s="191"/>
      <c r="D505" s="191"/>
      <c r="E505" s="192"/>
      <c r="F505" s="376" t="s">
        <v>2496</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2498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2601</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opLeftCell="A43" zoomScale="85" zoomScaleNormal="85" zoomScaleSheetLayoutView="55" workbookViewId="0">
      <selection activeCell="V35" sqref="V35:X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2496</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2498</v>
      </c>
      <c r="K7" s="551"/>
      <c r="L7" s="551"/>
      <c r="M7" s="551"/>
      <c r="N7" s="551"/>
      <c r="O7" s="552"/>
      <c r="P7" s="550" t="s">
        <v>2498</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2498</v>
      </c>
      <c r="K8" s="515"/>
      <c r="L8" s="515"/>
      <c r="M8" s="515"/>
      <c r="N8" s="515"/>
      <c r="O8" s="516"/>
      <c r="P8" s="514" t="s">
        <v>2498</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2496</v>
      </c>
      <c r="Q9" s="515"/>
      <c r="R9" s="515"/>
      <c r="S9" s="515"/>
      <c r="T9" s="515"/>
      <c r="U9" s="516"/>
      <c r="V9" s="528" t="s">
        <v>2503</v>
      </c>
      <c r="W9" s="528"/>
      <c r="X9" s="528"/>
      <c r="Y9" s="528"/>
      <c r="Z9" s="528"/>
      <c r="AA9" s="528"/>
      <c r="AB9" s="520"/>
      <c r="AC9" s="521"/>
      <c r="AD9" s="521"/>
      <c r="AE9" s="520" t="s">
        <v>2568</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2498</v>
      </c>
      <c r="K10" s="515"/>
      <c r="L10" s="515"/>
      <c r="M10" s="515"/>
      <c r="N10" s="515"/>
      <c r="O10" s="516"/>
      <c r="P10" s="514" t="s">
        <v>2496</v>
      </c>
      <c r="Q10" s="515"/>
      <c r="R10" s="515"/>
      <c r="S10" s="515"/>
      <c r="T10" s="515"/>
      <c r="U10" s="516"/>
      <c r="V10" s="528" t="s">
        <v>2503</v>
      </c>
      <c r="W10" s="528"/>
      <c r="X10" s="528"/>
      <c r="Y10" s="528"/>
      <c r="Z10" s="528"/>
      <c r="AA10" s="528"/>
      <c r="AB10" s="520" t="s">
        <v>2535</v>
      </c>
      <c r="AC10" s="521"/>
      <c r="AD10" s="521"/>
      <c r="AE10" s="520" t="s">
        <v>2531</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2498</v>
      </c>
      <c r="K11" s="515"/>
      <c r="L11" s="515"/>
      <c r="M11" s="515"/>
      <c r="N11" s="515"/>
      <c r="O11" s="516"/>
      <c r="P11" s="514" t="s">
        <v>2496</v>
      </c>
      <c r="Q11" s="515"/>
      <c r="R11" s="515"/>
      <c r="S11" s="515"/>
      <c r="T11" s="515"/>
      <c r="U11" s="516"/>
      <c r="V11" s="528" t="s">
        <v>2503</v>
      </c>
      <c r="W11" s="528"/>
      <c r="X11" s="528"/>
      <c r="Y11" s="528"/>
      <c r="Z11" s="528"/>
      <c r="AA11" s="528"/>
      <c r="AB11" s="520" t="s">
        <v>2532</v>
      </c>
      <c r="AC11" s="521"/>
      <c r="AD11" s="521"/>
      <c r="AE11" s="520" t="s">
        <v>2533</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2498</v>
      </c>
      <c r="K12" s="515"/>
      <c r="L12" s="515"/>
      <c r="M12" s="515"/>
      <c r="N12" s="515"/>
      <c r="O12" s="516"/>
      <c r="P12" s="514" t="s">
        <v>2498</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2496</v>
      </c>
      <c r="K13" s="515"/>
      <c r="L13" s="515"/>
      <c r="M13" s="515"/>
      <c r="N13" s="515"/>
      <c r="O13" s="516"/>
      <c r="P13" s="514" t="s">
        <v>2498</v>
      </c>
      <c r="Q13" s="515"/>
      <c r="R13" s="515"/>
      <c r="S13" s="515"/>
      <c r="T13" s="515"/>
      <c r="U13" s="516"/>
      <c r="V13" s="528" t="s">
        <v>2503</v>
      </c>
      <c r="W13" s="528"/>
      <c r="X13" s="528"/>
      <c r="Y13" s="528"/>
      <c r="Z13" s="528"/>
      <c r="AA13" s="528"/>
      <c r="AB13" s="520" t="s">
        <v>2569</v>
      </c>
      <c r="AC13" s="521"/>
      <c r="AD13" s="521"/>
      <c r="AE13" s="520" t="s">
        <v>2570</v>
      </c>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2498</v>
      </c>
      <c r="K14" s="535"/>
      <c r="L14" s="535"/>
      <c r="M14" s="535"/>
      <c r="N14" s="535"/>
      <c r="O14" s="536"/>
      <c r="P14" s="534" t="s">
        <v>2496</v>
      </c>
      <c r="Q14" s="535"/>
      <c r="R14" s="535"/>
      <c r="S14" s="535"/>
      <c r="T14" s="535"/>
      <c r="U14" s="536"/>
      <c r="V14" s="527" t="s">
        <v>2503</v>
      </c>
      <c r="W14" s="527"/>
      <c r="X14" s="527"/>
      <c r="Y14" s="527"/>
      <c r="Z14" s="527"/>
      <c r="AA14" s="527"/>
      <c r="AB14" s="523" t="s">
        <v>2534</v>
      </c>
      <c r="AC14" s="524"/>
      <c r="AD14" s="524"/>
      <c r="AE14" s="404" t="s">
        <v>2571</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2498</v>
      </c>
      <c r="K16" s="551"/>
      <c r="L16" s="551"/>
      <c r="M16" s="551"/>
      <c r="N16" s="551"/>
      <c r="O16" s="552"/>
      <c r="P16" s="550" t="s">
        <v>2496</v>
      </c>
      <c r="Q16" s="551"/>
      <c r="R16" s="551"/>
      <c r="S16" s="551"/>
      <c r="T16" s="551"/>
      <c r="U16" s="552"/>
      <c r="V16" s="526" t="s">
        <v>2503</v>
      </c>
      <c r="W16" s="526"/>
      <c r="X16" s="526"/>
      <c r="Y16" s="526"/>
      <c r="Z16" s="526"/>
      <c r="AA16" s="526"/>
      <c r="AB16" s="517" t="s">
        <v>2536</v>
      </c>
      <c r="AC16" s="518"/>
      <c r="AD16" s="518"/>
      <c r="AE16" s="517" t="s">
        <v>2545</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2498</v>
      </c>
      <c r="K17" s="515"/>
      <c r="L17" s="515"/>
      <c r="M17" s="515"/>
      <c r="N17" s="515"/>
      <c r="O17" s="516"/>
      <c r="P17" s="514" t="s">
        <v>2496</v>
      </c>
      <c r="Q17" s="515"/>
      <c r="R17" s="515"/>
      <c r="S17" s="515"/>
      <c r="T17" s="515"/>
      <c r="U17" s="516"/>
      <c r="V17" s="528" t="s">
        <v>2503</v>
      </c>
      <c r="W17" s="528"/>
      <c r="X17" s="528"/>
      <c r="Y17" s="528"/>
      <c r="Z17" s="528"/>
      <c r="AA17" s="528"/>
      <c r="AB17" s="520" t="s">
        <v>2537</v>
      </c>
      <c r="AC17" s="521"/>
      <c r="AD17" s="521"/>
      <c r="AE17" s="520" t="s">
        <v>2545</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2498</v>
      </c>
      <c r="K18" s="515"/>
      <c r="L18" s="515"/>
      <c r="M18" s="515"/>
      <c r="N18" s="515"/>
      <c r="O18" s="516"/>
      <c r="P18" s="514" t="s">
        <v>2496</v>
      </c>
      <c r="Q18" s="515"/>
      <c r="R18" s="515"/>
      <c r="S18" s="515"/>
      <c r="T18" s="515"/>
      <c r="U18" s="516"/>
      <c r="V18" s="528" t="s">
        <v>2503</v>
      </c>
      <c r="W18" s="528"/>
      <c r="X18" s="528"/>
      <c r="Y18" s="528"/>
      <c r="Z18" s="528"/>
      <c r="AA18" s="528"/>
      <c r="AB18" s="520" t="s">
        <v>2538</v>
      </c>
      <c r="AC18" s="521"/>
      <c r="AD18" s="521"/>
      <c r="AE18" s="520" t="s">
        <v>2539</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2498</v>
      </c>
      <c r="K19" s="515"/>
      <c r="L19" s="515"/>
      <c r="M19" s="515"/>
      <c r="N19" s="515"/>
      <c r="O19" s="516"/>
      <c r="P19" s="514" t="s">
        <v>2498</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2496</v>
      </c>
      <c r="Q20" s="515"/>
      <c r="R20" s="515"/>
      <c r="S20" s="515"/>
      <c r="T20" s="515"/>
      <c r="U20" s="516"/>
      <c r="V20" s="528" t="s">
        <v>2503</v>
      </c>
      <c r="W20" s="528"/>
      <c r="X20" s="528"/>
      <c r="Y20" s="528"/>
      <c r="Z20" s="528"/>
      <c r="AA20" s="528"/>
      <c r="AB20" s="520"/>
      <c r="AC20" s="521"/>
      <c r="AD20" s="521"/>
      <c r="AE20" s="520" t="s">
        <v>2572</v>
      </c>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2496</v>
      </c>
      <c r="Q21" s="515"/>
      <c r="R21" s="515"/>
      <c r="S21" s="515"/>
      <c r="T21" s="515"/>
      <c r="U21" s="516"/>
      <c r="V21" s="528" t="s">
        <v>2503</v>
      </c>
      <c r="W21" s="528"/>
      <c r="X21" s="528"/>
      <c r="Y21" s="528"/>
      <c r="Z21" s="528"/>
      <c r="AA21" s="528"/>
      <c r="AB21" s="520"/>
      <c r="AC21" s="521"/>
      <c r="AD21" s="521"/>
      <c r="AE21" s="520" t="s">
        <v>2572</v>
      </c>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2496</v>
      </c>
      <c r="Q22" s="515"/>
      <c r="R22" s="515"/>
      <c r="S22" s="515"/>
      <c r="T22" s="515"/>
      <c r="U22" s="516"/>
      <c r="V22" s="528" t="s">
        <v>2503</v>
      </c>
      <c r="W22" s="528"/>
      <c r="X22" s="528"/>
      <c r="Y22" s="528"/>
      <c r="Z22" s="528"/>
      <c r="AA22" s="528"/>
      <c r="AB22" s="520"/>
      <c r="AC22" s="521"/>
      <c r="AD22" s="521"/>
      <c r="AE22" s="520" t="s">
        <v>2573</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2498</v>
      </c>
      <c r="K23" s="515"/>
      <c r="L23" s="515"/>
      <c r="M23" s="515"/>
      <c r="N23" s="515"/>
      <c r="O23" s="516"/>
      <c r="P23" s="514" t="s">
        <v>2496</v>
      </c>
      <c r="Q23" s="515"/>
      <c r="R23" s="515"/>
      <c r="S23" s="515"/>
      <c r="T23" s="515"/>
      <c r="U23" s="516"/>
      <c r="V23" s="528" t="s">
        <v>2503</v>
      </c>
      <c r="W23" s="528"/>
      <c r="X23" s="528"/>
      <c r="Y23" s="528"/>
      <c r="Z23" s="528"/>
      <c r="AA23" s="528"/>
      <c r="AB23" s="520" t="s">
        <v>2534</v>
      </c>
      <c r="AC23" s="521"/>
      <c r="AD23" s="521"/>
      <c r="AE23" s="520" t="s">
        <v>2574</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2498</v>
      </c>
      <c r="K24" s="515"/>
      <c r="L24" s="515"/>
      <c r="M24" s="515"/>
      <c r="N24" s="515"/>
      <c r="O24" s="516"/>
      <c r="P24" s="514" t="s">
        <v>2496</v>
      </c>
      <c r="Q24" s="515"/>
      <c r="R24" s="515"/>
      <c r="S24" s="515"/>
      <c r="T24" s="515"/>
      <c r="U24" s="516"/>
      <c r="V24" s="528" t="s">
        <v>2503</v>
      </c>
      <c r="W24" s="528"/>
      <c r="X24" s="528"/>
      <c r="Y24" s="528"/>
      <c r="Z24" s="528"/>
      <c r="AA24" s="528"/>
      <c r="AB24" s="520" t="s">
        <v>2534</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2496</v>
      </c>
      <c r="Q25" s="535"/>
      <c r="R25" s="535"/>
      <c r="S25" s="535"/>
      <c r="T25" s="535"/>
      <c r="U25" s="536"/>
      <c r="V25" s="527" t="s">
        <v>2503</v>
      </c>
      <c r="W25" s="527"/>
      <c r="X25" s="527"/>
      <c r="Y25" s="527"/>
      <c r="Z25" s="527"/>
      <c r="AA25" s="527"/>
      <c r="AB25" s="523" t="s">
        <v>2540</v>
      </c>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2496</v>
      </c>
      <c r="Q27" s="551"/>
      <c r="R27" s="551"/>
      <c r="S27" s="551"/>
      <c r="T27" s="551"/>
      <c r="U27" s="552"/>
      <c r="V27" s="526" t="s">
        <v>2503</v>
      </c>
      <c r="W27" s="526"/>
      <c r="X27" s="526"/>
      <c r="Y27" s="526"/>
      <c r="Z27" s="526"/>
      <c r="AA27" s="526"/>
      <c r="AB27" s="517"/>
      <c r="AC27" s="518"/>
      <c r="AD27" s="518"/>
      <c r="AE27" s="517" t="s">
        <v>2575</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2498</v>
      </c>
      <c r="K28" s="515"/>
      <c r="L28" s="515"/>
      <c r="M28" s="515"/>
      <c r="N28" s="515"/>
      <c r="O28" s="516"/>
      <c r="P28" s="514" t="s">
        <v>2498</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2498</v>
      </c>
      <c r="K29" s="515"/>
      <c r="L29" s="515"/>
      <c r="M29" s="515"/>
      <c r="N29" s="515"/>
      <c r="O29" s="516"/>
      <c r="P29" s="514" t="s">
        <v>2498</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2498</v>
      </c>
      <c r="K30" s="515"/>
      <c r="L30" s="515"/>
      <c r="M30" s="515"/>
      <c r="N30" s="515"/>
      <c r="O30" s="516"/>
      <c r="P30" s="514" t="s">
        <v>2498</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2498</v>
      </c>
      <c r="K31" s="535"/>
      <c r="L31" s="535"/>
      <c r="M31" s="535"/>
      <c r="N31" s="535"/>
      <c r="O31" s="536"/>
      <c r="P31" s="534" t="s">
        <v>2498</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2498</v>
      </c>
      <c r="K33" s="551"/>
      <c r="L33" s="551"/>
      <c r="M33" s="551"/>
      <c r="N33" s="551"/>
      <c r="O33" s="552"/>
      <c r="P33" s="550" t="s">
        <v>2496</v>
      </c>
      <c r="Q33" s="551"/>
      <c r="R33" s="551"/>
      <c r="S33" s="551"/>
      <c r="T33" s="551"/>
      <c r="U33" s="552"/>
      <c r="V33" s="526" t="s">
        <v>2503</v>
      </c>
      <c r="W33" s="526"/>
      <c r="X33" s="526"/>
      <c r="Y33" s="526"/>
      <c r="Z33" s="526"/>
      <c r="AA33" s="526"/>
      <c r="AB33" s="517" t="s">
        <v>2534</v>
      </c>
      <c r="AC33" s="518"/>
      <c r="AD33" s="518"/>
      <c r="AE33" s="517" t="s">
        <v>2571</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2498</v>
      </c>
      <c r="K34" s="515"/>
      <c r="L34" s="515"/>
      <c r="M34" s="515"/>
      <c r="N34" s="515"/>
      <c r="O34" s="516"/>
      <c r="P34" s="514" t="s">
        <v>2498</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2498</v>
      </c>
      <c r="K35" s="535"/>
      <c r="L35" s="535"/>
      <c r="M35" s="535"/>
      <c r="N35" s="535"/>
      <c r="O35" s="536"/>
      <c r="P35" s="534" t="s">
        <v>2498</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