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8F4D36DC-85BC-40DD-9A0C-1F3CC47481BB}" xr6:coauthVersionLast="47" xr6:coauthVersionMax="47" xr10:uidLastSave="{00000000-0000-0000-0000-000000000000}"/>
  <bookViews>
    <workbookView xWindow="20370" yWindow="-120" windowWidth="29040" windowHeight="15720" tabRatio="905" firstSheet="11" activeTab="15" xr2:uid="{00000000-000D-0000-FFFF-FFFF00000000}"/>
  </bookViews>
  <sheets>
    <sheet name="2-1" sheetId="58" r:id="rId1"/>
    <sheet name="2-2" sheetId="59" r:id="rId2"/>
    <sheet name="2-3" sheetId="60" r:id="rId3"/>
    <sheet name="2-4" sheetId="61" r:id="rId4"/>
    <sheet name="2-5" sheetId="62" r:id="rId5"/>
    <sheet name="2-6" sheetId="63" r:id="rId6"/>
    <sheet name="2-7" sheetId="64" r:id="rId7"/>
    <sheet name="2-8" sheetId="65" r:id="rId8"/>
    <sheet name="2-9" sheetId="66" r:id="rId9"/>
    <sheet name="5-2【修正版 R7.3.25】" sheetId="44" r:id="rId10"/>
    <sheet name="6-2【修正版 R7.3.25】" sheetId="12" r:id="rId11"/>
    <sheet name="6-3【修正版 R7.3.25】" sheetId="13" r:id="rId12"/>
    <sheet name="6-4【修正版 R7.3.25】" sheetId="34" r:id="rId13"/>
    <sheet name="6-5【修正版 R7.3.25】" sheetId="48" r:id="rId14"/>
    <sheet name="6-6" sheetId="16" r:id="rId15"/>
    <sheet name="6-7【修正版 R7.5.23】" sheetId="18" r:id="rId16"/>
    <sheet name="5-14" sheetId="20" state="hidden" r:id="rId17"/>
    <sheet name="6-8【修正版 R7.3.25】" sheetId="67" r:id="rId18"/>
  </sheets>
  <definedNames>
    <definedName name="_Fill" hidden="1">#REF!</definedName>
    <definedName name="_Key1" hidden="1">#REF!</definedName>
    <definedName name="_Order1" hidden="1">255</definedName>
    <definedName name="_Regression_Out" hidden="1">#REF!</definedName>
    <definedName name="_Regression_X" hidden="1">#REF!</definedName>
    <definedName name="_Regression_Y" hidden="1">#REF!</definedName>
    <definedName name="_Sort" hidden="1">#REF!</definedName>
    <definedName name="anscount" hidden="1">1</definedName>
    <definedName name="_xlnm.Database">#REF!</definedName>
    <definedName name="gtdt" hidden="1">{"'2年債'!$A$1:$M$167"}</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limcount" hidden="1">2</definedName>
    <definedName name="_xlnm.Print_Area" localSheetId="0">'2-1'!$A$1:$N$40</definedName>
    <definedName name="_xlnm.Print_Area" localSheetId="1">'2-2'!$A$1:$M$40</definedName>
    <definedName name="_xlnm.Print_Area" localSheetId="2">'2-3'!$A$1:$K$40</definedName>
    <definedName name="_xlnm.Print_Area" localSheetId="3">'2-4'!$A$1:$K$40</definedName>
    <definedName name="_xlnm.Print_Area" localSheetId="4">'2-5'!$A$1:$M$40</definedName>
    <definedName name="_xlnm.Print_Area" localSheetId="5">'2-6'!$A$1:$J$40</definedName>
    <definedName name="_xlnm.Print_Area" localSheetId="6">'2-7'!$A$1:$K$40</definedName>
    <definedName name="_xlnm.Print_Area" localSheetId="7">'2-8'!$A$1:$J$40</definedName>
    <definedName name="_xlnm.Print_Area" localSheetId="8">'2-9'!$A$1:$J$40</definedName>
    <definedName name="_xlnm.Print_Area" localSheetId="16">'5-14'!$A$1:$Y$119</definedName>
    <definedName name="_xlnm.Print_Area" localSheetId="9">'5-2【修正版 R7.3.25】'!$A$1:$AL$289</definedName>
    <definedName name="_xlnm.Print_Area" localSheetId="10">'6-2【修正版 R7.3.25】'!$A$1:$I$33</definedName>
    <definedName name="_xlnm.Print_Area" localSheetId="11">'6-3【修正版 R7.3.25】'!$A$1:$M$33</definedName>
    <definedName name="_xlnm.Print_Area" localSheetId="12">'6-4【修正版 R7.3.25】'!$A$1:$K$23</definedName>
    <definedName name="_xlnm.Print_Area" localSheetId="13">'6-5【修正版 R7.3.25】'!$A$1:$K$21</definedName>
    <definedName name="_xlnm.Print_Area" localSheetId="14">'6-6'!$A$1:$K$26</definedName>
    <definedName name="_xlnm.Print_Area" localSheetId="15">'6-7【修正版 R7.5.23】'!$A$1:$K$51</definedName>
    <definedName name="_xlnm.Print_Area" localSheetId="17">'6-8【修正版 R7.3.25】'!$A$1:$L$86</definedName>
    <definedName name="_xlnm.Print_Titles" localSheetId="9">'5-2【修正版 R7.3.25】'!$1:$1</definedName>
    <definedName name="Q_台帳団地敷地ごと地域地区">#REF!</definedName>
    <definedName name="Q_台帳棟別住戸の面積図面番号入力">#REF!</definedName>
    <definedName name="sencount" hidden="1">1</definedName>
    <definedName name="sgsg" hidden="1">{"'2年債'!$A$1:$M$167"}</definedName>
    <definedName name="TB修正" hidden="1">{"'2年債'!$A$1:$M$167"}</definedName>
    <definedName name="Z_1E432D73_D559_4735_96E9_E42C2997E3E5_.wvu.PrintArea" localSheetId="12" hidden="1">'6-4【修正版 R7.3.25】'!$A$1:$K$23</definedName>
    <definedName name="Z_1E432D73_D559_4735_96E9_E42C2997E3E5_.wvu.PrintArea" localSheetId="13" hidden="1">'6-5【修正版 R7.3.25】'!$A$1:$K$21</definedName>
    <definedName name="Z_1E432D73_D559_4735_96E9_E42C2997E3E5_.wvu.PrintArea" localSheetId="17" hidden="1">'6-8【修正版 R7.3.25】'!$A$1:$L$86</definedName>
    <definedName name="クエリ18">#REF!</definedName>
    <definedName name="実施項目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 i="18" l="1"/>
  <c r="I30" i="18"/>
  <c r="I34" i="18" s="1"/>
  <c r="K17" i="67"/>
  <c r="I10" i="48"/>
  <c r="D18" i="67"/>
  <c r="D33" i="67"/>
  <c r="E17" i="12"/>
  <c r="D13" i="12"/>
  <c r="W41" i="44"/>
  <c r="W42" i="44"/>
  <c r="H13" i="12"/>
  <c r="F13" i="12"/>
  <c r="R171" i="44"/>
  <c r="W123" i="44"/>
  <c r="R172" i="44"/>
  <c r="I41" i="18" l="1"/>
  <c r="A9" i="48"/>
  <c r="J8" i="48"/>
  <c r="K8" i="48" s="1"/>
  <c r="A8" i="48"/>
  <c r="A9" i="34"/>
  <c r="A10" i="34" s="1"/>
  <c r="A11" i="34" s="1"/>
  <c r="J8" i="34"/>
  <c r="K8" i="34" s="1"/>
  <c r="A8" i="34"/>
  <c r="J10" i="34"/>
  <c r="K10" i="34" s="1"/>
  <c r="K7" i="13"/>
  <c r="K14" i="13"/>
  <c r="L14" i="13"/>
  <c r="M14" i="13" s="1"/>
  <c r="A16" i="16"/>
  <c r="J16" i="16"/>
  <c r="K16" i="16"/>
  <c r="X88" i="44" l="1"/>
  <c r="X104" i="44" s="1"/>
  <c r="X7" i="44" l="1"/>
  <c r="Q14" i="44"/>
  <c r="Q11" i="44"/>
  <c r="Q7" i="44"/>
  <c r="X52" i="44"/>
  <c r="X99" i="44" s="1"/>
  <c r="AD260" i="44"/>
  <c r="AD258" i="44"/>
  <c r="AD257" i="44"/>
  <c r="AD256" i="44"/>
  <c r="AD255" i="44"/>
  <c r="J239" i="44"/>
  <c r="K30" i="67"/>
  <c r="K22" i="67"/>
  <c r="K32" i="67"/>
  <c r="K31" i="67"/>
  <c r="K28" i="67"/>
  <c r="K27" i="67"/>
  <c r="K26" i="67"/>
  <c r="K24" i="67"/>
  <c r="K23" i="67"/>
  <c r="D34" i="67"/>
  <c r="D29" i="67"/>
  <c r="D25" i="67"/>
  <c r="D21" i="67"/>
  <c r="K7" i="67"/>
  <c r="K14" i="67"/>
  <c r="K15" i="67"/>
  <c r="K13" i="67"/>
  <c r="K12" i="67"/>
  <c r="K11" i="67"/>
  <c r="K10" i="67"/>
  <c r="K9" i="67"/>
  <c r="K8" i="67"/>
  <c r="K16" i="67" s="1"/>
  <c r="D16" i="67"/>
  <c r="J33" i="67"/>
  <c r="I33" i="67"/>
  <c r="I34" i="67" s="1"/>
  <c r="H33" i="67"/>
  <c r="G33" i="67"/>
  <c r="F33" i="67"/>
  <c r="E33" i="67"/>
  <c r="K33" i="67" s="1"/>
  <c r="J29" i="67"/>
  <c r="I29" i="67"/>
  <c r="H29" i="67"/>
  <c r="G29" i="67"/>
  <c r="F29" i="67"/>
  <c r="E29" i="67"/>
  <c r="K29" i="67" s="1"/>
  <c r="J25" i="67"/>
  <c r="I25" i="67"/>
  <c r="K25" i="67" s="1"/>
  <c r="H25" i="67"/>
  <c r="G25" i="67"/>
  <c r="F25" i="67"/>
  <c r="E25" i="67"/>
  <c r="J21" i="67"/>
  <c r="I21" i="67"/>
  <c r="H21" i="67"/>
  <c r="G21" i="67"/>
  <c r="F21" i="67"/>
  <c r="E21" i="67"/>
  <c r="J16" i="67"/>
  <c r="J18" i="67" s="1"/>
  <c r="I16" i="67"/>
  <c r="H16" i="67"/>
  <c r="G16" i="67"/>
  <c r="F16" i="67"/>
  <c r="E16" i="67"/>
  <c r="Z259" i="44"/>
  <c r="Z261" i="44" s="1"/>
  <c r="V259" i="44"/>
  <c r="V261" i="44" s="1"/>
  <c r="R259" i="44"/>
  <c r="R261" i="44" s="1"/>
  <c r="N259" i="44"/>
  <c r="N261" i="44" s="1"/>
  <c r="J259" i="44"/>
  <c r="J261" i="44" s="1"/>
  <c r="AD249" i="44"/>
  <c r="AD251" i="44" s="1"/>
  <c r="Z249" i="44"/>
  <c r="Z251" i="44" s="1"/>
  <c r="V249" i="44"/>
  <c r="V251" i="44" s="1"/>
  <c r="R249" i="44"/>
  <c r="R251" i="44" s="1"/>
  <c r="N249" i="44"/>
  <c r="N251" i="44" s="1"/>
  <c r="J249" i="44"/>
  <c r="J251" i="44" s="1"/>
  <c r="AD239" i="44"/>
  <c r="AD241" i="44" s="1"/>
  <c r="Z239" i="44"/>
  <c r="Z241" i="44" s="1"/>
  <c r="V239" i="44"/>
  <c r="V241" i="44" s="1"/>
  <c r="R239" i="44"/>
  <c r="R241" i="44" s="1"/>
  <c r="N239" i="44"/>
  <c r="N241" i="44" s="1"/>
  <c r="L279" i="44"/>
  <c r="L281" i="44" s="1"/>
  <c r="L271" i="44"/>
  <c r="L201" i="44"/>
  <c r="R201" i="44"/>
  <c r="R210" i="44"/>
  <c r="L210" i="44"/>
  <c r="Q6" i="44" l="1"/>
  <c r="AD259" i="44"/>
  <c r="F34" i="67"/>
  <c r="H34" i="67"/>
  <c r="E18" i="67"/>
  <c r="E34" i="67"/>
  <c r="K34" i="67" s="1"/>
  <c r="G18" i="67"/>
  <c r="G34" i="67"/>
  <c r="J34" i="67"/>
  <c r="K18" i="67"/>
  <c r="H18" i="67"/>
  <c r="I18" i="67"/>
  <c r="F18" i="67"/>
  <c r="AD166" i="44"/>
  <c r="AD168" i="44"/>
  <c r="R168" i="44"/>
  <c r="R164" i="44"/>
  <c r="AD164" i="44"/>
  <c r="R166" i="44"/>
  <c r="X84" i="44"/>
  <c r="X103" i="44" s="1"/>
  <c r="R170" i="44" l="1"/>
  <c r="J9" i="48"/>
  <c r="K9" i="48" s="1"/>
  <c r="J7" i="48"/>
  <c r="J10" i="48" s="1"/>
  <c r="J9" i="34"/>
  <c r="J11" i="34"/>
  <c r="J7" i="34"/>
  <c r="K7" i="34" s="1"/>
  <c r="L23" i="13"/>
  <c r="L16" i="13"/>
  <c r="L17" i="13"/>
  <c r="L18" i="13"/>
  <c r="L19" i="13"/>
  <c r="L20" i="13"/>
  <c r="L21" i="13"/>
  <c r="L22" i="13"/>
  <c r="L15" i="13"/>
  <c r="K8" i="16"/>
  <c r="K9" i="16"/>
  <c r="K10" i="16"/>
  <c r="K7" i="16"/>
  <c r="J8" i="16"/>
  <c r="J9" i="16"/>
  <c r="J10" i="16"/>
  <c r="J11" i="16"/>
  <c r="K11" i="16" s="1"/>
  <c r="J12" i="16"/>
  <c r="K12" i="16" s="1"/>
  <c r="J13" i="16"/>
  <c r="K13" i="16" s="1"/>
  <c r="J14" i="16"/>
  <c r="K14" i="16" s="1"/>
  <c r="J15" i="16"/>
  <c r="K15" i="16" s="1"/>
  <c r="J7" i="16"/>
  <c r="R139" i="44"/>
  <c r="R135" i="44"/>
  <c r="AE11" i="44"/>
  <c r="AE14" i="44"/>
  <c r="K7" i="48" l="1"/>
  <c r="K10" i="48" s="1"/>
  <c r="R213" i="44"/>
  <c r="L213" i="44"/>
  <c r="R204" i="44"/>
  <c r="R207" i="44"/>
  <c r="R216" i="44"/>
  <c r="R219" i="44"/>
  <c r="R222" i="44"/>
  <c r="L222" i="44"/>
  <c r="L219" i="44"/>
  <c r="L216" i="44"/>
  <c r="L207" i="44"/>
  <c r="L204" i="44"/>
  <c r="L225" i="44" l="1"/>
  <c r="R225" i="44"/>
  <c r="R143" i="44"/>
  <c r="Q18" i="44"/>
  <c r="AE16" i="44"/>
  <c r="AE10" i="44"/>
  <c r="AE9" i="44"/>
  <c r="AE8" i="44"/>
  <c r="X6" i="44"/>
  <c r="J241" i="44"/>
  <c r="AD261" i="44" s="1"/>
  <c r="R147" i="44"/>
  <c r="X70" i="44"/>
  <c r="X102" i="44" s="1"/>
  <c r="X67" i="44"/>
  <c r="X101" i="44" s="1"/>
  <c r="X60" i="44"/>
  <c r="X100" i="44" s="1"/>
  <c r="X105" i="44" l="1"/>
  <c r="X107" i="44" s="1"/>
  <c r="W40" i="44"/>
  <c r="R227" i="44"/>
  <c r="X94" i="44"/>
  <c r="R151" i="44"/>
  <c r="R153" i="44" s="1"/>
  <c r="AE7" i="44"/>
  <c r="AE6" i="44"/>
  <c r="X96" i="44" l="1"/>
  <c r="W120" i="44"/>
  <c r="W38" i="44"/>
  <c r="W121" i="44" l="1"/>
  <c r="I17" i="18"/>
  <c r="G17" i="12"/>
  <c r="H17" i="12" s="1"/>
  <c r="W122" i="44" l="1"/>
  <c r="K22" i="13"/>
  <c r="K20" i="13"/>
  <c r="K21" i="13"/>
  <c r="K19" i="13"/>
  <c r="K18" i="13"/>
  <c r="K17" i="13"/>
  <c r="K16" i="13"/>
  <c r="K15" i="13"/>
  <c r="W39" i="44" l="1"/>
  <c r="W124" i="44"/>
  <c r="W43" i="44" l="1"/>
  <c r="I17" i="12"/>
  <c r="I12" i="34" l="1"/>
  <c r="K11" i="34"/>
  <c r="I18" i="16" l="1"/>
  <c r="J24" i="13"/>
  <c r="I24" i="13"/>
  <c r="K9" i="34" l="1"/>
  <c r="K12" i="34" l="1"/>
  <c r="J12" i="34"/>
  <c r="W108" i="20" l="1"/>
  <c r="W103" i="20"/>
  <c r="W99" i="20"/>
  <c r="W92" i="20"/>
  <c r="W88" i="20"/>
  <c r="X69" i="20"/>
  <c r="X82" i="20"/>
  <c r="X81" i="20"/>
  <c r="X80" i="20"/>
  <c r="X78" i="20"/>
  <c r="X77" i="20"/>
  <c r="X76" i="20"/>
  <c r="X75" i="20"/>
  <c r="X74" i="20"/>
  <c r="X73" i="20"/>
  <c r="X72" i="20"/>
  <c r="X71" i="20"/>
  <c r="X70" i="20"/>
  <c r="X66" i="20"/>
  <c r="X65" i="20"/>
  <c r="X64" i="20"/>
  <c r="X63" i="20"/>
  <c r="X61" i="20"/>
  <c r="X60" i="20"/>
  <c r="X59" i="20"/>
  <c r="X58" i="20"/>
  <c r="X57" i="20"/>
  <c r="X10" i="20"/>
  <c r="X41" i="20"/>
  <c r="X40" i="20"/>
  <c r="X39" i="20"/>
  <c r="X38" i="20"/>
  <c r="X37" i="20"/>
  <c r="X36" i="20"/>
  <c r="X33" i="20"/>
  <c r="X32" i="20"/>
  <c r="X30" i="20"/>
  <c r="X29" i="20"/>
  <c r="X26" i="20"/>
  <c r="X25" i="20"/>
  <c r="X23" i="20"/>
  <c r="X22" i="20"/>
  <c r="X20" i="20"/>
  <c r="X19" i="20"/>
  <c r="X18" i="20"/>
  <c r="X15" i="20"/>
  <c r="X14" i="20"/>
  <c r="X13" i="20"/>
  <c r="X11" i="20"/>
  <c r="X9" i="20"/>
  <c r="X8" i="20"/>
  <c r="W79" i="20"/>
  <c r="W68" i="20"/>
  <c r="W62" i="20"/>
  <c r="W56" i="20" s="1"/>
  <c r="F68" i="20"/>
  <c r="F35" i="20"/>
  <c r="F28" i="20"/>
  <c r="F24" i="20"/>
  <c r="F17" i="20"/>
  <c r="F21" i="20"/>
  <c r="W35" i="20"/>
  <c r="W28" i="20"/>
  <c r="W24" i="20"/>
  <c r="W21" i="20"/>
  <c r="W17" i="20"/>
  <c r="W12" i="20"/>
  <c r="W7" i="20"/>
  <c r="F12" i="20"/>
  <c r="W98" i="20" l="1"/>
  <c r="F16" i="20"/>
  <c r="W87" i="20"/>
  <c r="W6" i="20"/>
  <c r="W5" i="20" s="1"/>
  <c r="W16" i="20"/>
  <c r="W97" i="20"/>
  <c r="W67" i="20"/>
  <c r="W83" i="20" s="1"/>
  <c r="A15" i="13"/>
  <c r="A16" i="13" s="1"/>
  <c r="A17" i="13" s="1"/>
  <c r="A18" i="13" s="1"/>
  <c r="A19" i="13" s="1"/>
  <c r="A20" i="13" s="1"/>
  <c r="A21" i="13" s="1"/>
  <c r="A22" i="13" s="1"/>
  <c r="A23" i="13" s="1"/>
  <c r="A8" i="18"/>
  <c r="A9" i="18" s="1"/>
  <c r="A10" i="18" s="1"/>
  <c r="A11" i="18" s="1"/>
  <c r="A12" i="18" s="1"/>
  <c r="A13" i="18" s="1"/>
  <c r="A14" i="18" s="1"/>
  <c r="A15" i="18" s="1"/>
  <c r="A16" i="18" s="1"/>
  <c r="A8" i="16"/>
  <c r="A9" i="16" s="1"/>
  <c r="A10" i="16" s="1"/>
  <c r="A11" i="16" s="1"/>
  <c r="A12" i="16" s="1"/>
  <c r="A13" i="16" s="1"/>
  <c r="A14" i="16" s="1"/>
  <c r="A15" i="16" s="1"/>
  <c r="W27" i="20" l="1"/>
  <c r="W31" i="20" s="1"/>
  <c r="W34" i="20" s="1"/>
  <c r="W42" i="20" s="1"/>
  <c r="V108" i="20" l="1"/>
  <c r="U108" i="20"/>
  <c r="T108" i="20"/>
  <c r="S108" i="20"/>
  <c r="R108" i="20"/>
  <c r="Q108" i="20"/>
  <c r="P108" i="20"/>
  <c r="O108" i="20"/>
  <c r="N108" i="20"/>
  <c r="M108" i="20"/>
  <c r="L108" i="20"/>
  <c r="K108" i="20"/>
  <c r="J108" i="20"/>
  <c r="I108" i="20"/>
  <c r="H108" i="20"/>
  <c r="G108" i="20"/>
  <c r="F108" i="20"/>
  <c r="V103" i="20"/>
  <c r="U103" i="20"/>
  <c r="T103" i="20"/>
  <c r="S103" i="20"/>
  <c r="R103" i="20"/>
  <c r="Q103" i="20"/>
  <c r="P103" i="20"/>
  <c r="O103" i="20"/>
  <c r="N103" i="20"/>
  <c r="M103" i="20"/>
  <c r="L103" i="20"/>
  <c r="K103" i="20"/>
  <c r="J103" i="20"/>
  <c r="I103" i="20"/>
  <c r="H103" i="20"/>
  <c r="G103" i="20"/>
  <c r="F103" i="20"/>
  <c r="V99" i="20"/>
  <c r="U99" i="20"/>
  <c r="T99" i="20"/>
  <c r="S99" i="20"/>
  <c r="R99" i="20"/>
  <c r="Q99" i="20"/>
  <c r="P99" i="20"/>
  <c r="O99" i="20"/>
  <c r="N99" i="20"/>
  <c r="M99" i="20"/>
  <c r="L99" i="20"/>
  <c r="K99" i="20"/>
  <c r="J99" i="20"/>
  <c r="I99" i="20"/>
  <c r="H99" i="20"/>
  <c r="G99" i="20"/>
  <c r="F99" i="20"/>
  <c r="V92" i="20"/>
  <c r="U92" i="20"/>
  <c r="T92" i="20"/>
  <c r="S92" i="20"/>
  <c r="R92" i="20"/>
  <c r="Q92" i="20"/>
  <c r="P92" i="20"/>
  <c r="O92" i="20"/>
  <c r="N92" i="20"/>
  <c r="M92" i="20"/>
  <c r="L92" i="20"/>
  <c r="K92" i="20"/>
  <c r="J92" i="20"/>
  <c r="I92" i="20"/>
  <c r="H92" i="20"/>
  <c r="G92" i="20"/>
  <c r="F92" i="20"/>
  <c r="V88" i="20"/>
  <c r="U88" i="20"/>
  <c r="T88" i="20"/>
  <c r="S88" i="20"/>
  <c r="R88" i="20"/>
  <c r="Q88" i="20"/>
  <c r="P88" i="20"/>
  <c r="O88" i="20"/>
  <c r="N88" i="20"/>
  <c r="M88" i="20"/>
  <c r="L88" i="20"/>
  <c r="K88" i="20"/>
  <c r="J88" i="20"/>
  <c r="I88" i="20"/>
  <c r="H88" i="20"/>
  <c r="G88" i="20"/>
  <c r="F88" i="20"/>
  <c r="V79" i="20"/>
  <c r="U79" i="20"/>
  <c r="T79" i="20"/>
  <c r="S79" i="20"/>
  <c r="R79" i="20"/>
  <c r="Q79" i="20"/>
  <c r="P79" i="20"/>
  <c r="O79" i="20"/>
  <c r="N79" i="20"/>
  <c r="M79" i="20"/>
  <c r="L79" i="20"/>
  <c r="K79" i="20"/>
  <c r="J79" i="20"/>
  <c r="I79" i="20"/>
  <c r="H79" i="20"/>
  <c r="G79" i="20"/>
  <c r="F79" i="20"/>
  <c r="V68" i="20"/>
  <c r="U68" i="20"/>
  <c r="T68" i="20"/>
  <c r="S68" i="20"/>
  <c r="R68" i="20"/>
  <c r="Q68" i="20"/>
  <c r="P68" i="20"/>
  <c r="O68" i="20"/>
  <c r="N68" i="20"/>
  <c r="M68" i="20"/>
  <c r="L68" i="20"/>
  <c r="K68" i="20"/>
  <c r="J68" i="20"/>
  <c r="I68" i="20"/>
  <c r="H68" i="20"/>
  <c r="G68" i="20"/>
  <c r="V62" i="20"/>
  <c r="V56" i="20" s="1"/>
  <c r="U62" i="20"/>
  <c r="T62" i="20"/>
  <c r="T56" i="20" s="1"/>
  <c r="S62" i="20"/>
  <c r="S56" i="20" s="1"/>
  <c r="R62" i="20"/>
  <c r="R56" i="20" s="1"/>
  <c r="Q62" i="20"/>
  <c r="Q56" i="20" s="1"/>
  <c r="P62" i="20"/>
  <c r="P56" i="20" s="1"/>
  <c r="O62" i="20"/>
  <c r="O56" i="20" s="1"/>
  <c r="N62" i="20"/>
  <c r="N56" i="20" s="1"/>
  <c r="M62" i="20"/>
  <c r="M56" i="20" s="1"/>
  <c r="L62" i="20"/>
  <c r="L56" i="20" s="1"/>
  <c r="K62" i="20"/>
  <c r="K56" i="20" s="1"/>
  <c r="J62" i="20"/>
  <c r="J56" i="20" s="1"/>
  <c r="I62" i="20"/>
  <c r="I56" i="20" s="1"/>
  <c r="H62" i="20"/>
  <c r="H56" i="20" s="1"/>
  <c r="G62" i="20"/>
  <c r="G56" i="20" s="1"/>
  <c r="F62" i="20"/>
  <c r="U56" i="20"/>
  <c r="V35" i="20"/>
  <c r="U35" i="20"/>
  <c r="T35" i="20"/>
  <c r="S35" i="20"/>
  <c r="R35" i="20"/>
  <c r="Q35" i="20"/>
  <c r="P35" i="20"/>
  <c r="O35" i="20"/>
  <c r="N35" i="20"/>
  <c r="M35" i="20"/>
  <c r="L35" i="20"/>
  <c r="K35" i="20"/>
  <c r="J35" i="20"/>
  <c r="I35" i="20"/>
  <c r="H35" i="20"/>
  <c r="G35" i="20"/>
  <c r="V28" i="20"/>
  <c r="U28" i="20"/>
  <c r="T28" i="20"/>
  <c r="S28" i="20"/>
  <c r="R28" i="20"/>
  <c r="Q28" i="20"/>
  <c r="P28" i="20"/>
  <c r="O28" i="20"/>
  <c r="N28" i="20"/>
  <c r="M28" i="20"/>
  <c r="L28" i="20"/>
  <c r="K28" i="20"/>
  <c r="J28" i="20"/>
  <c r="I28" i="20"/>
  <c r="H28" i="20"/>
  <c r="G28" i="20"/>
  <c r="V24" i="20"/>
  <c r="U24" i="20"/>
  <c r="T24" i="20"/>
  <c r="S24" i="20"/>
  <c r="R24" i="20"/>
  <c r="Q24" i="20"/>
  <c r="P24" i="20"/>
  <c r="O24" i="20"/>
  <c r="N24" i="20"/>
  <c r="M24" i="20"/>
  <c r="L24" i="20"/>
  <c r="K24" i="20"/>
  <c r="J24" i="20"/>
  <c r="I24" i="20"/>
  <c r="H24" i="20"/>
  <c r="G24" i="20"/>
  <c r="V21" i="20"/>
  <c r="U21" i="20"/>
  <c r="T21" i="20"/>
  <c r="S21" i="20"/>
  <c r="R21" i="20"/>
  <c r="Q21" i="20"/>
  <c r="P21" i="20"/>
  <c r="O21" i="20"/>
  <c r="N21" i="20"/>
  <c r="M21" i="20"/>
  <c r="L21" i="20"/>
  <c r="K21" i="20"/>
  <c r="J21" i="20"/>
  <c r="I21" i="20"/>
  <c r="H21" i="20"/>
  <c r="G21" i="20"/>
  <c r="V17" i="20"/>
  <c r="V16" i="20" s="1"/>
  <c r="U17" i="20"/>
  <c r="U16" i="20" s="1"/>
  <c r="T17" i="20"/>
  <c r="T16" i="20" s="1"/>
  <c r="S17" i="20"/>
  <c r="S16" i="20" s="1"/>
  <c r="R17" i="20"/>
  <c r="R16" i="20" s="1"/>
  <c r="Q17" i="20"/>
  <c r="Q16" i="20" s="1"/>
  <c r="P17" i="20"/>
  <c r="P16" i="20" s="1"/>
  <c r="O17" i="20"/>
  <c r="N17" i="20"/>
  <c r="N16" i="20" s="1"/>
  <c r="M17" i="20"/>
  <c r="M16" i="20" s="1"/>
  <c r="L17" i="20"/>
  <c r="L16" i="20" s="1"/>
  <c r="K17" i="20"/>
  <c r="K16" i="20" s="1"/>
  <c r="J17" i="20"/>
  <c r="J16" i="20" s="1"/>
  <c r="I17" i="20"/>
  <c r="I16" i="20" s="1"/>
  <c r="H17" i="20"/>
  <c r="H16" i="20" s="1"/>
  <c r="G17" i="20"/>
  <c r="V12" i="20"/>
  <c r="U12" i="20"/>
  <c r="T12" i="20"/>
  <c r="S12" i="20"/>
  <c r="R12" i="20"/>
  <c r="Q12" i="20"/>
  <c r="P12" i="20"/>
  <c r="O12" i="20"/>
  <c r="N12" i="20"/>
  <c r="M12" i="20"/>
  <c r="L12" i="20"/>
  <c r="K12" i="20"/>
  <c r="J12" i="20"/>
  <c r="I12" i="20"/>
  <c r="H12" i="20"/>
  <c r="G12" i="20"/>
  <c r="V7" i="20"/>
  <c r="U7" i="20"/>
  <c r="T7" i="20"/>
  <c r="S7" i="20"/>
  <c r="R7" i="20"/>
  <c r="Q7" i="20"/>
  <c r="P7" i="20"/>
  <c r="O7" i="20"/>
  <c r="N7" i="20"/>
  <c r="M7" i="20"/>
  <c r="L7" i="20"/>
  <c r="K7" i="20"/>
  <c r="J7" i="20"/>
  <c r="I7" i="20"/>
  <c r="H7" i="20"/>
  <c r="G7" i="20"/>
  <c r="F7" i="20"/>
  <c r="K16" i="18"/>
  <c r="K15" i="18"/>
  <c r="K14" i="18"/>
  <c r="K13" i="18"/>
  <c r="K12" i="18"/>
  <c r="K11" i="18"/>
  <c r="K10" i="18"/>
  <c r="K9" i="18"/>
  <c r="K8" i="18"/>
  <c r="K7" i="18"/>
  <c r="K23" i="13"/>
  <c r="K24" i="13" s="1"/>
  <c r="M16" i="13"/>
  <c r="G16" i="20" l="1"/>
  <c r="O16" i="20"/>
  <c r="M17" i="13"/>
  <c r="L24" i="13"/>
  <c r="J17" i="18"/>
  <c r="X12" i="20"/>
  <c r="X17" i="20"/>
  <c r="X21" i="20"/>
  <c r="X24" i="20"/>
  <c r="X28" i="20"/>
  <c r="X35" i="20"/>
  <c r="K6" i="20"/>
  <c r="K5" i="20" s="1"/>
  <c r="K27" i="20" s="1"/>
  <c r="K31" i="20" s="1"/>
  <c r="K34" i="20" s="1"/>
  <c r="K42" i="20" s="1"/>
  <c r="O6" i="20"/>
  <c r="O5" i="20" s="1"/>
  <c r="S6" i="20"/>
  <c r="S5" i="20" s="1"/>
  <c r="H6" i="20"/>
  <c r="H5" i="20" s="1"/>
  <c r="L6" i="20"/>
  <c r="L5" i="20" s="1"/>
  <c r="P6" i="20"/>
  <c r="P5" i="20" s="1"/>
  <c r="T6" i="20"/>
  <c r="T5" i="20" s="1"/>
  <c r="F56" i="20"/>
  <c r="X56" i="20" s="1"/>
  <c r="X62" i="20"/>
  <c r="I6" i="20"/>
  <c r="I5" i="20" s="1"/>
  <c r="M6" i="20"/>
  <c r="M5" i="20" s="1"/>
  <c r="Q6" i="20"/>
  <c r="Q5" i="20" s="1"/>
  <c r="U6" i="20"/>
  <c r="U5" i="20" s="1"/>
  <c r="X79" i="20"/>
  <c r="X7" i="20"/>
  <c r="F6" i="20"/>
  <c r="J6" i="20"/>
  <c r="J5" i="20" s="1"/>
  <c r="N6" i="20"/>
  <c r="N5" i="20" s="1"/>
  <c r="R6" i="20"/>
  <c r="R5" i="20" s="1"/>
  <c r="V6" i="20"/>
  <c r="X68" i="20"/>
  <c r="X16" i="20"/>
  <c r="G6" i="20"/>
  <c r="G5" i="20" s="1"/>
  <c r="N87" i="20"/>
  <c r="M98" i="20"/>
  <c r="M97" i="20" s="1"/>
  <c r="H87" i="20"/>
  <c r="L87" i="20"/>
  <c r="P87" i="20"/>
  <c r="T87" i="20"/>
  <c r="U87" i="20"/>
  <c r="I87" i="20"/>
  <c r="M87" i="20"/>
  <c r="Q87" i="20"/>
  <c r="F98" i="20"/>
  <c r="F97" i="20" s="1"/>
  <c r="J98" i="20"/>
  <c r="J97" i="20" s="1"/>
  <c r="N98" i="20"/>
  <c r="N97" i="20" s="1"/>
  <c r="R98" i="20"/>
  <c r="R97" i="20" s="1"/>
  <c r="V98" i="20"/>
  <c r="V97" i="20" s="1"/>
  <c r="U98" i="20"/>
  <c r="U97" i="20" s="1"/>
  <c r="L67" i="20"/>
  <c r="L83" i="20" s="1"/>
  <c r="T67" i="20"/>
  <c r="T83" i="20" s="1"/>
  <c r="F87" i="20"/>
  <c r="V87" i="20"/>
  <c r="H98" i="20"/>
  <c r="H97" i="20" s="1"/>
  <c r="L98" i="20"/>
  <c r="L97" i="20" s="1"/>
  <c r="P98" i="20"/>
  <c r="P97" i="20" s="1"/>
  <c r="T98" i="20"/>
  <c r="T97" i="20" s="1"/>
  <c r="G67" i="20"/>
  <c r="O67" i="20"/>
  <c r="O83" i="20" s="1"/>
  <c r="G87" i="20"/>
  <c r="K87" i="20"/>
  <c r="O87" i="20"/>
  <c r="S87" i="20"/>
  <c r="G98" i="20"/>
  <c r="G97" i="20" s="1"/>
  <c r="K98" i="20"/>
  <c r="K97" i="20" s="1"/>
  <c r="O98" i="20"/>
  <c r="O97" i="20" s="1"/>
  <c r="S98" i="20"/>
  <c r="S97" i="20" s="1"/>
  <c r="F67" i="20"/>
  <c r="J67" i="20"/>
  <c r="J83" i="20" s="1"/>
  <c r="N67" i="20"/>
  <c r="N83" i="20" s="1"/>
  <c r="R67" i="20"/>
  <c r="R83" i="20" s="1"/>
  <c r="V67" i="20"/>
  <c r="V83" i="20" s="1"/>
  <c r="J87" i="20"/>
  <c r="R87" i="20"/>
  <c r="I98" i="20"/>
  <c r="I97" i="20" s="1"/>
  <c r="Q98" i="20"/>
  <c r="Q97" i="20" s="1"/>
  <c r="H67" i="20"/>
  <c r="H83" i="20" s="1"/>
  <c r="P67" i="20"/>
  <c r="P83" i="20" s="1"/>
  <c r="K67" i="20"/>
  <c r="K83" i="20" s="1"/>
  <c r="S67" i="20"/>
  <c r="S83" i="20" s="1"/>
  <c r="I67" i="20"/>
  <c r="M67" i="20"/>
  <c r="M83" i="20" s="1"/>
  <c r="Q67" i="20"/>
  <c r="Q83" i="20" s="1"/>
  <c r="U67" i="20"/>
  <c r="U83" i="20" s="1"/>
  <c r="K17" i="18"/>
  <c r="M18" i="13"/>
  <c r="M20" i="13"/>
  <c r="M22" i="13"/>
  <c r="M23" i="13"/>
  <c r="M15" i="13"/>
  <c r="M19" i="13"/>
  <c r="M21" i="13"/>
  <c r="V5" i="20" l="1"/>
  <c r="V27" i="20" s="1"/>
  <c r="V31" i="20" s="1"/>
  <c r="V34" i="20" s="1"/>
  <c r="V42" i="20" s="1"/>
  <c r="F5" i="20"/>
  <c r="K18" i="16"/>
  <c r="J18" i="16"/>
  <c r="M24" i="13"/>
  <c r="X6" i="20"/>
  <c r="G83" i="20"/>
  <c r="X67" i="20"/>
  <c r="F83" i="20"/>
  <c r="L27" i="20"/>
  <c r="L31" i="20" s="1"/>
  <c r="L34" i="20" s="1"/>
  <c r="L42" i="20" s="1"/>
  <c r="M27" i="20"/>
  <c r="M31" i="20" s="1"/>
  <c r="M34" i="20" s="1"/>
  <c r="M42" i="20" s="1"/>
  <c r="N27" i="20"/>
  <c r="N31" i="20" s="1"/>
  <c r="N34" i="20" s="1"/>
  <c r="N42" i="20" s="1"/>
  <c r="O27" i="20"/>
  <c r="O31" i="20" s="1"/>
  <c r="O34" i="20" s="1"/>
  <c r="O42" i="20" s="1"/>
  <c r="J27" i="20"/>
  <c r="J31" i="20" s="1"/>
  <c r="J34" i="20" s="1"/>
  <c r="J42" i="20" s="1"/>
  <c r="T27" i="20"/>
  <c r="T31" i="20" s="1"/>
  <c r="T34" i="20" s="1"/>
  <c r="T42" i="20" s="1"/>
  <c r="R27" i="20"/>
  <c r="R31" i="20" s="1"/>
  <c r="R34" i="20" s="1"/>
  <c r="R42" i="20" s="1"/>
  <c r="H27" i="20"/>
  <c r="H31" i="20" s="1"/>
  <c r="H34" i="20" s="1"/>
  <c r="H42" i="20" s="1"/>
  <c r="I27" i="20"/>
  <c r="I31" i="20" s="1"/>
  <c r="I34" i="20" s="1"/>
  <c r="I42" i="20" s="1"/>
  <c r="U27" i="20"/>
  <c r="U31" i="20" s="1"/>
  <c r="U34" i="20" s="1"/>
  <c r="U42" i="20" s="1"/>
  <c r="P27" i="20"/>
  <c r="P31" i="20" s="1"/>
  <c r="P34" i="20" s="1"/>
  <c r="P42" i="20" s="1"/>
  <c r="Q27" i="20"/>
  <c r="Q31" i="20" s="1"/>
  <c r="Q34" i="20" s="1"/>
  <c r="Q42" i="20" s="1"/>
  <c r="S27" i="20"/>
  <c r="S31" i="20" s="1"/>
  <c r="S34" i="20" s="1"/>
  <c r="S42" i="20" s="1"/>
  <c r="I83" i="20"/>
  <c r="X5" i="20" l="1"/>
  <c r="F27" i="20"/>
  <c r="F31" i="20" s="1"/>
  <c r="F34" i="20" s="1"/>
  <c r="F42" i="20" s="1"/>
  <c r="X83" i="20"/>
  <c r="G27" i="20"/>
  <c r="G31" i="20" l="1"/>
  <c r="X27" i="20"/>
  <c r="G34" i="20" l="1"/>
  <c r="X31" i="20"/>
  <c r="G42" i="20" l="1"/>
  <c r="X34" i="20"/>
  <c r="G43" i="20" l="1"/>
  <c r="H43" i="20" s="1"/>
  <c r="I43" i="20" s="1"/>
  <c r="J43" i="20" s="1"/>
  <c r="K43" i="20" s="1"/>
  <c r="L43" i="20" s="1"/>
  <c r="M43" i="20" s="1"/>
  <c r="N43" i="20" s="1"/>
  <c r="O43" i="20" s="1"/>
  <c r="P43" i="20" s="1"/>
  <c r="Q43" i="20" s="1"/>
  <c r="R43" i="20" s="1"/>
  <c r="S43" i="20" s="1"/>
  <c r="T43" i="20" s="1"/>
  <c r="U43" i="20" s="1"/>
  <c r="V43" i="20" s="1"/>
  <c r="W43" i="20" s="1"/>
  <c r="X42" i="20"/>
</calcChain>
</file>

<file path=xl/sharedStrings.xml><?xml version="1.0" encoding="utf-8"?>
<sst xmlns="http://schemas.openxmlformats.org/spreadsheetml/2006/main" count="1306" uniqueCount="535">
  <si>
    <t>提案者記号</t>
    <rPh sb="0" eb="3">
      <t>テイアンシャ</t>
    </rPh>
    <rPh sb="3" eb="5">
      <t>キゴウ</t>
    </rPh>
    <phoneticPr fontId="2"/>
  </si>
  <si>
    <t>A-1（建中払い分）</t>
    <rPh sb="4" eb="5">
      <t>ケン</t>
    </rPh>
    <rPh sb="5" eb="6">
      <t>チュウ</t>
    </rPh>
    <rPh sb="6" eb="7">
      <t>バラ</t>
    </rPh>
    <rPh sb="8" eb="9">
      <t>ブン</t>
    </rPh>
    <phoneticPr fontId="2"/>
  </si>
  <si>
    <t>A-2（割賦元本）</t>
    <rPh sb="4" eb="6">
      <t>カップ</t>
    </rPh>
    <rPh sb="6" eb="8">
      <t>ガンポン</t>
    </rPh>
    <phoneticPr fontId="2"/>
  </si>
  <si>
    <t>費目</t>
    <rPh sb="0" eb="2">
      <t>ヒモク</t>
    </rPh>
    <phoneticPr fontId="2"/>
  </si>
  <si>
    <t>①基準金利</t>
    <rPh sb="1" eb="3">
      <t>キジュン</t>
    </rPh>
    <rPh sb="3" eb="5">
      <t>キンリ</t>
    </rPh>
    <phoneticPr fontId="2"/>
  </si>
  <si>
    <t>②提案スプレッド</t>
    <rPh sb="1" eb="3">
      <t>テイアン</t>
    </rPh>
    <phoneticPr fontId="2"/>
  </si>
  <si>
    <t>％</t>
    <phoneticPr fontId="2"/>
  </si>
  <si>
    <t>金額（税抜）</t>
    <rPh sb="0" eb="2">
      <t>キンガク</t>
    </rPh>
    <rPh sb="3" eb="5">
      <t>ゼイヌキ</t>
    </rPh>
    <phoneticPr fontId="2"/>
  </si>
  <si>
    <t>金額（税込）</t>
    <rPh sb="0" eb="2">
      <t>キンガク</t>
    </rPh>
    <rPh sb="3" eb="5">
      <t>ゼイコミ</t>
    </rPh>
    <phoneticPr fontId="2"/>
  </si>
  <si>
    <t>施設整備の対価（サービス対価Ａ）</t>
    <rPh sb="0" eb="2">
      <t>シセツ</t>
    </rPh>
    <rPh sb="2" eb="4">
      <t>セイビ</t>
    </rPh>
    <rPh sb="5" eb="7">
      <t>タイカ</t>
    </rPh>
    <rPh sb="12" eb="14">
      <t>タイカ</t>
    </rPh>
    <phoneticPr fontId="2"/>
  </si>
  <si>
    <t>割賦金利（＝①＋②）</t>
    <rPh sb="0" eb="2">
      <t>カップ</t>
    </rPh>
    <rPh sb="2" eb="4">
      <t>キンリ</t>
    </rPh>
    <phoneticPr fontId="2"/>
  </si>
  <si>
    <t>設計業務及び関連業務費</t>
    <rPh sb="0" eb="2">
      <t>セッケイ</t>
    </rPh>
    <rPh sb="2" eb="4">
      <t>ギョウム</t>
    </rPh>
    <rPh sb="4" eb="5">
      <t>オヨ</t>
    </rPh>
    <rPh sb="6" eb="8">
      <t>カンレン</t>
    </rPh>
    <rPh sb="8" eb="10">
      <t>ギョウム</t>
    </rPh>
    <rPh sb="10" eb="11">
      <t>ヒ</t>
    </rPh>
    <phoneticPr fontId="2"/>
  </si>
  <si>
    <t>建設業務及び関連業務費</t>
    <rPh sb="0" eb="2">
      <t>ケンセツ</t>
    </rPh>
    <rPh sb="2" eb="4">
      <t>ギョウム</t>
    </rPh>
    <rPh sb="4" eb="5">
      <t>オヨ</t>
    </rPh>
    <rPh sb="6" eb="8">
      <t>カンレン</t>
    </rPh>
    <rPh sb="8" eb="10">
      <t>ギョウム</t>
    </rPh>
    <rPh sb="10" eb="11">
      <t>ヒ</t>
    </rPh>
    <phoneticPr fontId="2"/>
  </si>
  <si>
    <t>その他費用</t>
    <rPh sb="2" eb="3">
      <t>タ</t>
    </rPh>
    <rPh sb="3" eb="5">
      <t>ヒヨウ</t>
    </rPh>
    <phoneticPr fontId="2"/>
  </si>
  <si>
    <t>説明</t>
    <rPh sb="0" eb="2">
      <t>セツメイ</t>
    </rPh>
    <phoneticPr fontId="2"/>
  </si>
  <si>
    <t>（　　　　　　　　　　　）</t>
    <phoneticPr fontId="2"/>
  </si>
  <si>
    <t>（単位：円）</t>
    <rPh sb="1" eb="3">
      <t>タンイ</t>
    </rPh>
    <rPh sb="4" eb="5">
      <t>エン</t>
    </rPh>
    <phoneticPr fontId="2"/>
  </si>
  <si>
    <t>①</t>
    <phoneticPr fontId="2"/>
  </si>
  <si>
    <t>項目</t>
    <rPh sb="0" eb="2">
      <t>コウモク</t>
    </rPh>
    <phoneticPr fontId="2"/>
  </si>
  <si>
    <t>（　　　　　　　　　　　　）</t>
    <phoneticPr fontId="2"/>
  </si>
  <si>
    <t>（　　　　　　　　　　）</t>
    <phoneticPr fontId="2"/>
  </si>
  <si>
    <t>金額（年額）</t>
    <rPh sb="0" eb="2">
      <t>キンガク</t>
    </rPh>
    <rPh sb="3" eb="5">
      <t>ネンガク</t>
    </rPh>
    <phoneticPr fontId="2"/>
  </si>
  <si>
    <t>金額（期間合計）</t>
    <rPh sb="0" eb="2">
      <t>キンガク</t>
    </rPh>
    <rPh sb="3" eb="5">
      <t>キカン</t>
    </rPh>
    <rPh sb="5" eb="7">
      <t>ゴウケイ</t>
    </rPh>
    <phoneticPr fontId="2"/>
  </si>
  <si>
    <t>注６　水色のセルには数式が入っていますので、入力しないでください。</t>
    <rPh sb="0" eb="1">
      <t>チュウ</t>
    </rPh>
    <rPh sb="3" eb="5">
      <t>ミズイロ</t>
    </rPh>
    <rPh sb="10" eb="12">
      <t>スウシキ</t>
    </rPh>
    <rPh sb="13" eb="14">
      <t>ハイ</t>
    </rPh>
    <rPh sb="22" eb="24">
      <t>ニュウリョク</t>
    </rPh>
    <phoneticPr fontId="2"/>
  </si>
  <si>
    <t>（　　　　　　　　　）</t>
    <phoneticPr fontId="2"/>
  </si>
  <si>
    <t>（　　　　　　　　）</t>
    <phoneticPr fontId="2"/>
  </si>
  <si>
    <t>平成29年度</t>
    <rPh sb="0" eb="2">
      <t>ヘイセイ</t>
    </rPh>
    <rPh sb="4" eb="5">
      <t>ネン</t>
    </rPh>
    <rPh sb="5" eb="6">
      <t>ド</t>
    </rPh>
    <phoneticPr fontId="2"/>
  </si>
  <si>
    <t>平成30年度</t>
    <rPh sb="0" eb="2">
      <t>ヘイセイ</t>
    </rPh>
    <rPh sb="4" eb="5">
      <t>ネン</t>
    </rPh>
    <rPh sb="5" eb="6">
      <t>ド</t>
    </rPh>
    <phoneticPr fontId="2"/>
  </si>
  <si>
    <t>平成31年度</t>
    <rPh sb="0" eb="2">
      <t>ヘイセイ</t>
    </rPh>
    <rPh sb="4" eb="5">
      <t>ネン</t>
    </rPh>
    <rPh sb="5" eb="6">
      <t>ド</t>
    </rPh>
    <phoneticPr fontId="2"/>
  </si>
  <si>
    <t>合計</t>
    <rPh sb="0" eb="2">
      <t>ゴウケイ</t>
    </rPh>
    <phoneticPr fontId="2"/>
  </si>
  <si>
    <t>支払時期</t>
    <rPh sb="0" eb="2">
      <t>シハライ</t>
    </rPh>
    <rPh sb="2" eb="4">
      <t>ジキ</t>
    </rPh>
    <phoneticPr fontId="2"/>
  </si>
  <si>
    <t>消費税等</t>
    <rPh sb="0" eb="3">
      <t>ショウヒゼイ</t>
    </rPh>
    <rPh sb="3" eb="4">
      <t>トウ</t>
    </rPh>
    <phoneticPr fontId="2"/>
  </si>
  <si>
    <t>工事監理費</t>
    <rPh sb="0" eb="2">
      <t>コウジ</t>
    </rPh>
    <rPh sb="2" eb="4">
      <t>カンリ</t>
    </rPh>
    <rPh sb="4" eb="5">
      <t>ヒ</t>
    </rPh>
    <phoneticPr fontId="2"/>
  </si>
  <si>
    <t>対象費目</t>
    <rPh sb="0" eb="2">
      <t>タイショウ</t>
    </rPh>
    <rPh sb="2" eb="4">
      <t>ヒモク</t>
    </rPh>
    <phoneticPr fontId="2"/>
  </si>
  <si>
    <t>回</t>
    <rPh sb="0" eb="1">
      <t>カイ</t>
    </rPh>
    <phoneticPr fontId="2"/>
  </si>
  <si>
    <t>支払対象期間</t>
    <rPh sb="0" eb="2">
      <t>シハライ</t>
    </rPh>
    <rPh sb="2" eb="4">
      <t>タイショウ</t>
    </rPh>
    <rPh sb="4" eb="6">
      <t>キカン</t>
    </rPh>
    <phoneticPr fontId="2"/>
  </si>
  <si>
    <t>～</t>
    <phoneticPr fontId="2"/>
  </si>
  <si>
    <t>割賦元本</t>
    <rPh sb="0" eb="2">
      <t>カップ</t>
    </rPh>
    <rPh sb="2" eb="4">
      <t>ガンポン</t>
    </rPh>
    <phoneticPr fontId="2"/>
  </si>
  <si>
    <t>割賦金利</t>
    <rPh sb="0" eb="2">
      <t>カップ</t>
    </rPh>
    <rPh sb="2" eb="4">
      <t>キンリ</t>
    </rPh>
    <phoneticPr fontId="2"/>
  </si>
  <si>
    <t>合計（税抜）</t>
    <rPh sb="0" eb="2">
      <t>ゴウケイ</t>
    </rPh>
    <rPh sb="3" eb="5">
      <t>ゼイヌキ</t>
    </rPh>
    <phoneticPr fontId="2"/>
  </si>
  <si>
    <t>合計（税込）</t>
    <rPh sb="0" eb="2">
      <t>ゴウケイ</t>
    </rPh>
    <rPh sb="3" eb="5">
      <t>ゼイコミ</t>
    </rPh>
    <phoneticPr fontId="2"/>
  </si>
  <si>
    <t>（税抜）</t>
    <rPh sb="1" eb="3">
      <t>ゼイヌキ</t>
    </rPh>
    <phoneticPr fontId="2"/>
  </si>
  <si>
    <t>（非課税）</t>
    <rPh sb="1" eb="4">
      <t>ヒカゼイ</t>
    </rPh>
    <phoneticPr fontId="2"/>
  </si>
  <si>
    <t>（税込）</t>
    <rPh sb="1" eb="3">
      <t>ゼイコミ</t>
    </rPh>
    <phoneticPr fontId="2"/>
  </si>
  <si>
    <t>（割賦元本）</t>
    <rPh sb="1" eb="3">
      <t>カップ</t>
    </rPh>
    <rPh sb="3" eb="5">
      <t>ガンポン</t>
    </rPh>
    <phoneticPr fontId="2"/>
  </si>
  <si>
    <t>注１　金額は円単位で入力し、１円未満の端数は切り捨てとしてください。</t>
    <phoneticPr fontId="2"/>
  </si>
  <si>
    <t>提案者記号</t>
    <rPh sb="0" eb="5">
      <t>テイアンシャキゴウ</t>
    </rPh>
    <phoneticPr fontId="2"/>
  </si>
  <si>
    <t>施設整備の対価（サービス対価A-1）支払表</t>
    <rPh sb="0" eb="2">
      <t>シセツ</t>
    </rPh>
    <rPh sb="2" eb="4">
      <t>セイビ</t>
    </rPh>
    <rPh sb="5" eb="7">
      <t>タイカ</t>
    </rPh>
    <rPh sb="12" eb="14">
      <t>タイカ</t>
    </rPh>
    <rPh sb="18" eb="20">
      <t>シハライ</t>
    </rPh>
    <rPh sb="20" eb="21">
      <t>ヒョウ</t>
    </rPh>
    <phoneticPr fontId="2"/>
  </si>
  <si>
    <t>施設整備の対価（サービス対価A-2及びA-3）支払表</t>
    <rPh sb="0" eb="2">
      <t>シセツ</t>
    </rPh>
    <rPh sb="2" eb="4">
      <t>セイビ</t>
    </rPh>
    <rPh sb="5" eb="7">
      <t>タイカ</t>
    </rPh>
    <rPh sb="12" eb="14">
      <t>タイカ</t>
    </rPh>
    <rPh sb="17" eb="18">
      <t>オヨ</t>
    </rPh>
    <rPh sb="23" eb="25">
      <t>シハライ</t>
    </rPh>
    <rPh sb="25" eb="26">
      <t>ヒョウ</t>
    </rPh>
    <phoneticPr fontId="2"/>
  </si>
  <si>
    <t>（A-2）</t>
    <phoneticPr fontId="2"/>
  </si>
  <si>
    <t>維持管理費</t>
    <rPh sb="0" eb="2">
      <t>イジ</t>
    </rPh>
    <rPh sb="2" eb="4">
      <t>カンリ</t>
    </rPh>
    <rPh sb="4" eb="5">
      <t>ヒ</t>
    </rPh>
    <phoneticPr fontId="2"/>
  </si>
  <si>
    <t>その他</t>
    <rPh sb="2" eb="3">
      <t>タ</t>
    </rPh>
    <phoneticPr fontId="2"/>
  </si>
  <si>
    <t>その他の対価</t>
    <rPh sb="2" eb="3">
      <t>タ</t>
    </rPh>
    <rPh sb="4" eb="6">
      <t>タイカ</t>
    </rPh>
    <phoneticPr fontId="2"/>
  </si>
  <si>
    <t>投資計画及び資金調達計画書</t>
    <rPh sb="0" eb="2">
      <t>トウシ</t>
    </rPh>
    <rPh sb="2" eb="4">
      <t>ケイカク</t>
    </rPh>
    <rPh sb="4" eb="5">
      <t>オヨ</t>
    </rPh>
    <rPh sb="6" eb="8">
      <t>シキン</t>
    </rPh>
    <rPh sb="8" eb="10">
      <t>チョウタツ</t>
    </rPh>
    <rPh sb="10" eb="12">
      <t>ケイカク</t>
    </rPh>
    <rPh sb="12" eb="13">
      <t>ショ</t>
    </rPh>
    <phoneticPr fontId="2"/>
  </si>
  <si>
    <t>１．投資計画書</t>
    <rPh sb="2" eb="4">
      <t>トウシ</t>
    </rPh>
    <rPh sb="4" eb="6">
      <t>ケイカク</t>
    </rPh>
    <rPh sb="6" eb="7">
      <t>ショ</t>
    </rPh>
    <phoneticPr fontId="2"/>
  </si>
  <si>
    <t>事前調査費</t>
    <rPh sb="0" eb="2">
      <t>ジゼン</t>
    </rPh>
    <rPh sb="2" eb="4">
      <t>チョウサ</t>
    </rPh>
    <rPh sb="4" eb="5">
      <t>ヒ</t>
    </rPh>
    <phoneticPr fontId="2"/>
  </si>
  <si>
    <t>設計費</t>
    <rPh sb="0" eb="2">
      <t>セッケイ</t>
    </rPh>
    <rPh sb="2" eb="3">
      <t>ヒ</t>
    </rPh>
    <phoneticPr fontId="2"/>
  </si>
  <si>
    <t>平成32年度</t>
    <rPh sb="0" eb="2">
      <t>ヘイセイ</t>
    </rPh>
    <rPh sb="4" eb="5">
      <t>ネン</t>
    </rPh>
    <rPh sb="5" eb="6">
      <t>ド</t>
    </rPh>
    <phoneticPr fontId="2"/>
  </si>
  <si>
    <t>（単位：千円）</t>
    <rPh sb="1" eb="3">
      <t>タンイ</t>
    </rPh>
    <rPh sb="4" eb="6">
      <t>センエン</t>
    </rPh>
    <phoneticPr fontId="2"/>
  </si>
  <si>
    <t>２．資金調達計画</t>
    <rPh sb="2" eb="4">
      <t>シキン</t>
    </rPh>
    <rPh sb="4" eb="6">
      <t>チョウタツ</t>
    </rPh>
    <rPh sb="6" eb="8">
      <t>ケイカク</t>
    </rPh>
    <phoneticPr fontId="2"/>
  </si>
  <si>
    <t>出資金</t>
    <rPh sb="0" eb="3">
      <t>シュッシキン</t>
    </rPh>
    <phoneticPr fontId="2"/>
  </si>
  <si>
    <t>（出資者名）</t>
    <rPh sb="1" eb="3">
      <t>シュッシ</t>
    </rPh>
    <rPh sb="3" eb="4">
      <t>シャ</t>
    </rPh>
    <rPh sb="4" eb="5">
      <t>メイ</t>
    </rPh>
    <phoneticPr fontId="2"/>
  </si>
  <si>
    <t>小計</t>
    <rPh sb="0" eb="2">
      <t>ショウケイ</t>
    </rPh>
    <phoneticPr fontId="2"/>
  </si>
  <si>
    <t>借入金</t>
    <rPh sb="0" eb="2">
      <t>カリイレ</t>
    </rPh>
    <rPh sb="2" eb="3">
      <t>キン</t>
    </rPh>
    <phoneticPr fontId="2"/>
  </si>
  <si>
    <t>（金融機関名）</t>
    <rPh sb="1" eb="3">
      <t>キンユウ</t>
    </rPh>
    <rPh sb="3" eb="5">
      <t>キカン</t>
    </rPh>
    <rPh sb="5" eb="6">
      <t>メイ</t>
    </rPh>
    <phoneticPr fontId="2"/>
  </si>
  <si>
    <t>（調達先）</t>
    <rPh sb="1" eb="4">
      <t>チョウタツサキ</t>
    </rPh>
    <phoneticPr fontId="2"/>
  </si>
  <si>
    <t>注１　投資費用及び資金調達額を記入してださい。</t>
    <rPh sb="0" eb="1">
      <t>チュウ</t>
    </rPh>
    <rPh sb="3" eb="5">
      <t>トウシ</t>
    </rPh>
    <rPh sb="5" eb="7">
      <t>ヒヨウ</t>
    </rPh>
    <rPh sb="7" eb="8">
      <t>オヨ</t>
    </rPh>
    <rPh sb="9" eb="11">
      <t>シキン</t>
    </rPh>
    <rPh sb="11" eb="13">
      <t>チョウタツ</t>
    </rPh>
    <rPh sb="13" eb="14">
      <t>ガク</t>
    </rPh>
    <rPh sb="15" eb="17">
      <t>キニュウ</t>
    </rPh>
    <phoneticPr fontId="2"/>
  </si>
  <si>
    <t>注２　千円単位で記入し、千円未満の端数は四捨五入してください。</t>
    <rPh sb="0" eb="1">
      <t>チュウ</t>
    </rPh>
    <rPh sb="3" eb="5">
      <t>センエン</t>
    </rPh>
    <rPh sb="5" eb="7">
      <t>タンイ</t>
    </rPh>
    <rPh sb="8" eb="10">
      <t>キニュウ</t>
    </rPh>
    <rPh sb="12" eb="14">
      <t>センエン</t>
    </rPh>
    <rPh sb="14" eb="16">
      <t>ミマン</t>
    </rPh>
    <rPh sb="17" eb="19">
      <t>ハスウ</t>
    </rPh>
    <rPh sb="20" eb="24">
      <t>シシャゴニュウ</t>
    </rPh>
    <phoneticPr fontId="2"/>
  </si>
  <si>
    <t>注５　他の様式の記載金額と整合させてください。</t>
    <rPh sb="0" eb="1">
      <t>チュウ</t>
    </rPh>
    <rPh sb="3" eb="4">
      <t>タ</t>
    </rPh>
    <rPh sb="5" eb="7">
      <t>ヨウシキ</t>
    </rPh>
    <rPh sb="8" eb="10">
      <t>キサイ</t>
    </rPh>
    <rPh sb="10" eb="12">
      <t>キンガク</t>
    </rPh>
    <rPh sb="13" eb="15">
      <t>セイゴウ</t>
    </rPh>
    <phoneticPr fontId="2"/>
  </si>
  <si>
    <t>３．出資金明細表</t>
    <rPh sb="2" eb="5">
      <t>シュッシキン</t>
    </rPh>
    <rPh sb="5" eb="8">
      <t>メイサイヒョウ</t>
    </rPh>
    <phoneticPr fontId="2"/>
  </si>
  <si>
    <t>出資者</t>
    <rPh sb="0" eb="3">
      <t>シュッシシャ</t>
    </rPh>
    <phoneticPr fontId="2"/>
  </si>
  <si>
    <t>出資金額</t>
    <rPh sb="0" eb="2">
      <t>シュッシ</t>
    </rPh>
    <rPh sb="2" eb="4">
      <t>キンガク</t>
    </rPh>
    <phoneticPr fontId="2"/>
  </si>
  <si>
    <t>出資者の役割</t>
    <rPh sb="0" eb="3">
      <t>シュッシシャ</t>
    </rPh>
    <rPh sb="4" eb="6">
      <t>ヤクワリ</t>
    </rPh>
    <phoneticPr fontId="2"/>
  </si>
  <si>
    <t>出資者の立場</t>
    <rPh sb="0" eb="3">
      <t>シュッシシャ</t>
    </rPh>
    <rPh sb="4" eb="6">
      <t>タチバ</t>
    </rPh>
    <phoneticPr fontId="2"/>
  </si>
  <si>
    <t>４．借入金明細表</t>
    <rPh sb="2" eb="4">
      <t>カリイレ</t>
    </rPh>
    <rPh sb="4" eb="5">
      <t>キン</t>
    </rPh>
    <rPh sb="5" eb="8">
      <t>メイサイヒョウ</t>
    </rPh>
    <phoneticPr fontId="2"/>
  </si>
  <si>
    <t>金融機関等</t>
    <rPh sb="0" eb="2">
      <t>キンユウ</t>
    </rPh>
    <rPh sb="2" eb="4">
      <t>キカン</t>
    </rPh>
    <rPh sb="4" eb="5">
      <t>トウ</t>
    </rPh>
    <phoneticPr fontId="2"/>
  </si>
  <si>
    <t>借入金額</t>
    <rPh sb="0" eb="2">
      <t>カリイレ</t>
    </rPh>
    <rPh sb="2" eb="4">
      <t>キンガク</t>
    </rPh>
    <phoneticPr fontId="2"/>
  </si>
  <si>
    <t>借入金の種類</t>
    <rPh sb="0" eb="2">
      <t>カリイレ</t>
    </rPh>
    <rPh sb="2" eb="3">
      <t>キン</t>
    </rPh>
    <rPh sb="4" eb="6">
      <t>シュルイ</t>
    </rPh>
    <phoneticPr fontId="2"/>
  </si>
  <si>
    <t>借入金利</t>
    <rPh sb="0" eb="2">
      <t>カリイレ</t>
    </rPh>
    <rPh sb="2" eb="4">
      <t>キンリ</t>
    </rPh>
    <phoneticPr fontId="2"/>
  </si>
  <si>
    <t>返済方法</t>
    <rPh sb="0" eb="2">
      <t>ヘンサイ</t>
    </rPh>
    <rPh sb="2" eb="4">
      <t>ホウホウ</t>
    </rPh>
    <phoneticPr fontId="2"/>
  </si>
  <si>
    <t>注１　出資金及び借入金の明細を記入してください。</t>
    <rPh sb="0" eb="1">
      <t>チュウ</t>
    </rPh>
    <rPh sb="3" eb="6">
      <t>シュッシキン</t>
    </rPh>
    <rPh sb="6" eb="7">
      <t>オヨ</t>
    </rPh>
    <rPh sb="8" eb="10">
      <t>カリイレ</t>
    </rPh>
    <rPh sb="10" eb="11">
      <t>キン</t>
    </rPh>
    <rPh sb="12" eb="14">
      <t>メイサイ</t>
    </rPh>
    <rPh sb="15" eb="17">
      <t>キニュウ</t>
    </rPh>
    <phoneticPr fontId="2"/>
  </si>
  <si>
    <t>注２　金額は、千円単位で記入し、千円未満の端数は四捨五入してください。</t>
    <rPh sb="0" eb="1">
      <t>チュウ</t>
    </rPh>
    <rPh sb="3" eb="5">
      <t>キンガク</t>
    </rPh>
    <rPh sb="7" eb="9">
      <t>センエン</t>
    </rPh>
    <rPh sb="9" eb="11">
      <t>タンイ</t>
    </rPh>
    <rPh sb="12" eb="14">
      <t>キニュウ</t>
    </rPh>
    <rPh sb="16" eb="18">
      <t>センエン</t>
    </rPh>
    <rPh sb="18" eb="20">
      <t>ミマン</t>
    </rPh>
    <rPh sb="21" eb="23">
      <t>ハスウ</t>
    </rPh>
    <rPh sb="24" eb="28">
      <t>シシャゴニュウ</t>
    </rPh>
    <phoneticPr fontId="2"/>
  </si>
  <si>
    <t>注５　「出資者の役割」には、各出資者の本事業において実施する業務名を記載してください。</t>
    <rPh sb="0" eb="1">
      <t>チュウ</t>
    </rPh>
    <rPh sb="4" eb="6">
      <t>シュッシ</t>
    </rPh>
    <rPh sb="6" eb="7">
      <t>シャ</t>
    </rPh>
    <rPh sb="8" eb="10">
      <t>ヤクワリ</t>
    </rPh>
    <rPh sb="14" eb="15">
      <t>カク</t>
    </rPh>
    <rPh sb="15" eb="18">
      <t>シュッシシャ</t>
    </rPh>
    <rPh sb="19" eb="20">
      <t>ホン</t>
    </rPh>
    <rPh sb="20" eb="22">
      <t>ジギョウ</t>
    </rPh>
    <rPh sb="26" eb="28">
      <t>ジッシ</t>
    </rPh>
    <rPh sb="30" eb="32">
      <t>ギョウム</t>
    </rPh>
    <rPh sb="32" eb="33">
      <t>メイ</t>
    </rPh>
    <rPh sb="34" eb="36">
      <t>キサイ</t>
    </rPh>
    <phoneticPr fontId="2"/>
  </si>
  <si>
    <t>注６　「借入金利」には、具体的な金利水準（小数点第三位まで、例：○．○○○％）を記入してください。</t>
    <rPh sb="0" eb="1">
      <t>チュウ</t>
    </rPh>
    <rPh sb="4" eb="6">
      <t>カリイレ</t>
    </rPh>
    <rPh sb="6" eb="8">
      <t>キンリ</t>
    </rPh>
    <rPh sb="12" eb="15">
      <t>グタイテキ</t>
    </rPh>
    <rPh sb="16" eb="18">
      <t>キンリ</t>
    </rPh>
    <rPh sb="18" eb="20">
      <t>スイジュン</t>
    </rPh>
    <rPh sb="21" eb="24">
      <t>ショウスウテン</t>
    </rPh>
    <rPh sb="24" eb="25">
      <t>ダイ</t>
    </rPh>
    <rPh sb="25" eb="27">
      <t>サンイ</t>
    </rPh>
    <rPh sb="30" eb="31">
      <t>レイ</t>
    </rPh>
    <rPh sb="40" eb="42">
      <t>キニュウ</t>
    </rPh>
    <phoneticPr fontId="2"/>
  </si>
  <si>
    <t>固定・変動</t>
    <rPh sb="0" eb="2">
      <t>コテイ</t>
    </rPh>
    <rPh sb="3" eb="5">
      <t>ヘンドウ</t>
    </rPh>
    <phoneticPr fontId="2"/>
  </si>
  <si>
    <t>その他条件</t>
    <rPh sb="2" eb="3">
      <t>タ</t>
    </rPh>
    <rPh sb="3" eb="5">
      <t>ジョウケン</t>
    </rPh>
    <phoneticPr fontId="2"/>
  </si>
  <si>
    <t>注７　「借入金の種類」には、「建中ローン」、「消費税ローン」、「長期ローン」等の別を記載してください。</t>
    <rPh sb="0" eb="1">
      <t>チュウ</t>
    </rPh>
    <rPh sb="4" eb="6">
      <t>カリイレ</t>
    </rPh>
    <rPh sb="6" eb="7">
      <t>キン</t>
    </rPh>
    <rPh sb="8" eb="10">
      <t>シュルイ</t>
    </rPh>
    <rPh sb="15" eb="16">
      <t>ケン</t>
    </rPh>
    <rPh sb="16" eb="17">
      <t>チュウ</t>
    </rPh>
    <rPh sb="23" eb="26">
      <t>ショウヒゼイ</t>
    </rPh>
    <rPh sb="32" eb="34">
      <t>チョウキ</t>
    </rPh>
    <rPh sb="38" eb="39">
      <t>トウ</t>
    </rPh>
    <rPh sb="40" eb="41">
      <t>ベツ</t>
    </rPh>
    <rPh sb="42" eb="44">
      <t>キサイ</t>
    </rPh>
    <phoneticPr fontId="2"/>
  </si>
  <si>
    <t>長期収支計画</t>
    <rPh sb="0" eb="2">
      <t>チョウキ</t>
    </rPh>
    <rPh sb="2" eb="4">
      <t>シュウシ</t>
    </rPh>
    <rPh sb="4" eb="6">
      <t>ケイカク</t>
    </rPh>
    <phoneticPr fontId="2"/>
  </si>
  <si>
    <t>売上高</t>
    <rPh sb="0" eb="2">
      <t>ウリアゲ</t>
    </rPh>
    <rPh sb="2" eb="3">
      <t>ダカ</t>
    </rPh>
    <phoneticPr fontId="2"/>
  </si>
  <si>
    <t>サービス対価収入</t>
    <rPh sb="4" eb="6">
      <t>タイカ</t>
    </rPh>
    <rPh sb="6" eb="8">
      <t>シュウニュウ</t>
    </rPh>
    <phoneticPr fontId="2"/>
  </si>
  <si>
    <t>建中払い分（A-1）</t>
    <rPh sb="0" eb="1">
      <t>ケン</t>
    </rPh>
    <rPh sb="1" eb="2">
      <t>チュウ</t>
    </rPh>
    <rPh sb="2" eb="3">
      <t>バラ</t>
    </rPh>
    <rPh sb="4" eb="5">
      <t>ブン</t>
    </rPh>
    <phoneticPr fontId="2"/>
  </si>
  <si>
    <t>割賦元本（A-2）</t>
    <rPh sb="0" eb="2">
      <t>カップ</t>
    </rPh>
    <rPh sb="2" eb="4">
      <t>ガンポン</t>
    </rPh>
    <phoneticPr fontId="2"/>
  </si>
  <si>
    <t>施設整備の対価（A)</t>
    <rPh sb="0" eb="2">
      <t>シセツ</t>
    </rPh>
    <rPh sb="2" eb="4">
      <t>セイビ</t>
    </rPh>
    <rPh sb="5" eb="7">
      <t>タイカ</t>
    </rPh>
    <phoneticPr fontId="2"/>
  </si>
  <si>
    <t>割賦金利（A-3）</t>
    <rPh sb="0" eb="2">
      <t>カップ</t>
    </rPh>
    <rPh sb="2" eb="4">
      <t>キンリ</t>
    </rPh>
    <phoneticPr fontId="2"/>
  </si>
  <si>
    <t>（　　　　　　）</t>
    <phoneticPr fontId="2"/>
  </si>
  <si>
    <t>営業費用</t>
    <rPh sb="0" eb="2">
      <t>エイギョウ</t>
    </rPh>
    <rPh sb="2" eb="4">
      <t>ヒヨウ</t>
    </rPh>
    <phoneticPr fontId="2"/>
  </si>
  <si>
    <t>施設原価</t>
    <rPh sb="0" eb="2">
      <t>シセツ</t>
    </rPh>
    <rPh sb="2" eb="4">
      <t>ゲンカ</t>
    </rPh>
    <phoneticPr fontId="2"/>
  </si>
  <si>
    <t>建中払い対象分</t>
    <rPh sb="0" eb="1">
      <t>ケン</t>
    </rPh>
    <rPh sb="1" eb="2">
      <t>チュウ</t>
    </rPh>
    <rPh sb="2" eb="3">
      <t>バラ</t>
    </rPh>
    <rPh sb="4" eb="6">
      <t>タイショウ</t>
    </rPh>
    <rPh sb="6" eb="7">
      <t>ブン</t>
    </rPh>
    <phoneticPr fontId="2"/>
  </si>
  <si>
    <t>割賦対象分</t>
    <rPh sb="0" eb="2">
      <t>カップ</t>
    </rPh>
    <rPh sb="2" eb="4">
      <t>タイショウ</t>
    </rPh>
    <rPh sb="4" eb="5">
      <t>ブン</t>
    </rPh>
    <phoneticPr fontId="2"/>
  </si>
  <si>
    <t>維持管理業務費</t>
    <rPh sb="0" eb="2">
      <t>イジ</t>
    </rPh>
    <rPh sb="2" eb="4">
      <t>カンリ</t>
    </rPh>
    <rPh sb="4" eb="6">
      <t>ギョウム</t>
    </rPh>
    <rPh sb="6" eb="7">
      <t>ヒ</t>
    </rPh>
    <phoneticPr fontId="2"/>
  </si>
  <si>
    <t>修繕更新業務費</t>
    <rPh sb="0" eb="2">
      <t>シュウゼン</t>
    </rPh>
    <rPh sb="2" eb="4">
      <t>コウシン</t>
    </rPh>
    <rPh sb="4" eb="6">
      <t>ギョウム</t>
    </rPh>
    <rPh sb="6" eb="7">
      <t>ヒ</t>
    </rPh>
    <phoneticPr fontId="2"/>
  </si>
  <si>
    <t>営業利益</t>
    <rPh sb="0" eb="2">
      <t>エイギョウ</t>
    </rPh>
    <rPh sb="2" eb="4">
      <t>リエキ</t>
    </rPh>
    <phoneticPr fontId="2"/>
  </si>
  <si>
    <t>営業外費用</t>
    <rPh sb="0" eb="3">
      <t>エイギョウガイ</t>
    </rPh>
    <rPh sb="3" eb="5">
      <t>ヒヨウ</t>
    </rPh>
    <phoneticPr fontId="2"/>
  </si>
  <si>
    <t>支払利息</t>
    <rPh sb="0" eb="2">
      <t>シハライ</t>
    </rPh>
    <rPh sb="2" eb="4">
      <t>リソク</t>
    </rPh>
    <phoneticPr fontId="2"/>
  </si>
  <si>
    <t>（　　　　　　　　）</t>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</si>
  <si>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</si>
  <si>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</si>
  <si>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</si>
  <si>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</si>
  <si>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</si>
  <si>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法人税</t>
    <rPh sb="0" eb="3">
      <t>ホウジンゼイ</t>
    </rPh>
    <phoneticPr fontId="2"/>
  </si>
  <si>
    <t>地方法人特別税</t>
    <rPh sb="0" eb="2">
      <t>チホウ</t>
    </rPh>
    <rPh sb="2" eb="4">
      <t>ホウジン</t>
    </rPh>
    <rPh sb="4" eb="6">
      <t>トクベツ</t>
    </rPh>
    <rPh sb="6" eb="7">
      <t>ゼイ</t>
    </rPh>
    <phoneticPr fontId="2"/>
  </si>
  <si>
    <t>地方法人税</t>
    <rPh sb="0" eb="2">
      <t>チホウ</t>
    </rPh>
    <rPh sb="2" eb="5">
      <t>ホウジンゼイ</t>
    </rPh>
    <phoneticPr fontId="2"/>
  </si>
  <si>
    <t>法人事業税</t>
    <rPh sb="0" eb="2">
      <t>ホウジン</t>
    </rPh>
    <rPh sb="2" eb="5">
      <t>ジギョウゼイ</t>
    </rPh>
    <phoneticPr fontId="2"/>
  </si>
  <si>
    <t>法人市民税</t>
    <rPh sb="0" eb="2">
      <t>ホウジン</t>
    </rPh>
    <rPh sb="2" eb="5">
      <t>シミンゼイ</t>
    </rPh>
    <phoneticPr fontId="2"/>
  </si>
  <si>
    <t>税引後当期利益</t>
    <rPh sb="0" eb="2">
      <t>ゼイビキ</t>
    </rPh>
    <rPh sb="2" eb="3">
      <t>ゴ</t>
    </rPh>
    <rPh sb="3" eb="5">
      <t>トウキ</t>
    </rPh>
    <rPh sb="5" eb="7">
      <t>リエキ</t>
    </rPh>
    <phoneticPr fontId="2"/>
  </si>
  <si>
    <t>累積税引後当期利益</t>
    <rPh sb="0" eb="2">
      <t>ルイセキ</t>
    </rPh>
    <rPh sb="2" eb="4">
      <t>ゼイビキ</t>
    </rPh>
    <rPh sb="4" eb="5">
      <t>ゴ</t>
    </rPh>
    <rPh sb="5" eb="7">
      <t>トウキ</t>
    </rPh>
    <rPh sb="7" eb="9">
      <t>リエキ</t>
    </rPh>
    <phoneticPr fontId="2"/>
  </si>
  <si>
    <t>１．損益計算書（単位：千円）</t>
    <rPh sb="2" eb="4">
      <t>ソンエキ</t>
    </rPh>
    <rPh sb="4" eb="7">
      <t>ケイサンショ</t>
    </rPh>
    <rPh sb="8" eb="10">
      <t>タンイ</t>
    </rPh>
    <rPh sb="11" eb="13">
      <t>センエン</t>
    </rPh>
    <phoneticPr fontId="2"/>
  </si>
  <si>
    <t>２．利益処分計算書（単位：千円）</t>
    <rPh sb="2" eb="4">
      <t>リエキ</t>
    </rPh>
    <rPh sb="4" eb="6">
      <t>ショブン</t>
    </rPh>
    <rPh sb="6" eb="9">
      <t>ケイサンショ</t>
    </rPh>
    <rPh sb="10" eb="12">
      <t>タンイ</t>
    </rPh>
    <rPh sb="13" eb="15">
      <t>センエン</t>
    </rPh>
    <phoneticPr fontId="2"/>
  </si>
  <si>
    <t>前期繰越利益</t>
    <rPh sb="0" eb="2">
      <t>ゼンキ</t>
    </rPh>
    <rPh sb="2" eb="4">
      <t>クリコシ</t>
    </rPh>
    <rPh sb="4" eb="6">
      <t>リエキ</t>
    </rPh>
    <phoneticPr fontId="2"/>
  </si>
  <si>
    <t>当期未処分利益</t>
    <rPh sb="0" eb="2">
      <t>トウキ</t>
    </rPh>
    <rPh sb="2" eb="5">
      <t>ミショブン</t>
    </rPh>
    <rPh sb="5" eb="7">
      <t>リエキ</t>
    </rPh>
    <phoneticPr fontId="2"/>
  </si>
  <si>
    <t>利益準備金繰入</t>
    <rPh sb="0" eb="2">
      <t>リエキ</t>
    </rPh>
    <rPh sb="2" eb="5">
      <t>ジュンビキン</t>
    </rPh>
    <rPh sb="5" eb="7">
      <t>クリイレ</t>
    </rPh>
    <phoneticPr fontId="2"/>
  </si>
  <si>
    <t>配当支払</t>
    <rPh sb="0" eb="2">
      <t>ハイトウ</t>
    </rPh>
    <rPh sb="2" eb="4">
      <t>シハラ</t>
    </rPh>
    <phoneticPr fontId="2"/>
  </si>
  <si>
    <t>次期繰越損益</t>
    <rPh sb="0" eb="2">
      <t>ジキ</t>
    </rPh>
    <rPh sb="2" eb="4">
      <t>クリコシ</t>
    </rPh>
    <rPh sb="4" eb="6">
      <t>ソンエキ</t>
    </rPh>
    <phoneticPr fontId="2"/>
  </si>
  <si>
    <t>平成33年度</t>
    <rPh sb="0" eb="2">
      <t>ヘイセイ</t>
    </rPh>
    <rPh sb="4" eb="5">
      <t>ネン</t>
    </rPh>
    <rPh sb="5" eb="6">
      <t>ド</t>
    </rPh>
    <phoneticPr fontId="2"/>
  </si>
  <si>
    <t>平成34年度</t>
    <rPh sb="0" eb="2">
      <t>ヘイセイ</t>
    </rPh>
    <rPh sb="4" eb="5">
      <t>ネン</t>
    </rPh>
    <rPh sb="5" eb="6">
      <t>ド</t>
    </rPh>
    <phoneticPr fontId="2"/>
  </si>
  <si>
    <t>平成35年度</t>
    <rPh sb="0" eb="2">
      <t>ヘイセイ</t>
    </rPh>
    <rPh sb="4" eb="5">
      <t>ネン</t>
    </rPh>
    <rPh sb="5" eb="6">
      <t>ド</t>
    </rPh>
    <phoneticPr fontId="2"/>
  </si>
  <si>
    <t>平成36年度</t>
    <rPh sb="0" eb="2">
      <t>ヘイセイ</t>
    </rPh>
    <rPh sb="4" eb="5">
      <t>ネン</t>
    </rPh>
    <rPh sb="5" eb="6">
      <t>ド</t>
    </rPh>
    <phoneticPr fontId="2"/>
  </si>
  <si>
    <t>平成37年度</t>
    <rPh sb="0" eb="2">
      <t>ヘイセイ</t>
    </rPh>
    <rPh sb="4" eb="5">
      <t>ネン</t>
    </rPh>
    <rPh sb="5" eb="6">
      <t>ド</t>
    </rPh>
    <phoneticPr fontId="2"/>
  </si>
  <si>
    <t>平成38年度</t>
    <rPh sb="0" eb="2">
      <t>ヘイセイ</t>
    </rPh>
    <rPh sb="4" eb="5">
      <t>ネン</t>
    </rPh>
    <rPh sb="5" eb="6">
      <t>ド</t>
    </rPh>
    <phoneticPr fontId="2"/>
  </si>
  <si>
    <t>平成39年度</t>
    <rPh sb="0" eb="2">
      <t>ヘイセイ</t>
    </rPh>
    <rPh sb="4" eb="5">
      <t>ネン</t>
    </rPh>
    <rPh sb="5" eb="6">
      <t>ド</t>
    </rPh>
    <phoneticPr fontId="2"/>
  </si>
  <si>
    <t>平成40年度</t>
    <rPh sb="0" eb="2">
      <t>ヘイセイ</t>
    </rPh>
    <rPh sb="4" eb="5">
      <t>ネン</t>
    </rPh>
    <rPh sb="5" eb="6">
      <t>ド</t>
    </rPh>
    <phoneticPr fontId="2"/>
  </si>
  <si>
    <t>平成41年度</t>
    <rPh sb="0" eb="2">
      <t>ヘイセイ</t>
    </rPh>
    <rPh sb="4" eb="5">
      <t>ネン</t>
    </rPh>
    <rPh sb="5" eb="6">
      <t>ド</t>
    </rPh>
    <phoneticPr fontId="2"/>
  </si>
  <si>
    <t>平成42年度</t>
    <rPh sb="0" eb="2">
      <t>ヘイセイ</t>
    </rPh>
    <rPh sb="4" eb="5">
      <t>ネン</t>
    </rPh>
    <rPh sb="5" eb="6">
      <t>ド</t>
    </rPh>
    <phoneticPr fontId="2"/>
  </si>
  <si>
    <t>平成43年度</t>
    <rPh sb="0" eb="2">
      <t>ヘイセイ</t>
    </rPh>
    <rPh sb="4" eb="5">
      <t>ネン</t>
    </rPh>
    <rPh sb="5" eb="6">
      <t>ド</t>
    </rPh>
    <phoneticPr fontId="2"/>
  </si>
  <si>
    <t>平成44年度</t>
    <rPh sb="0" eb="2">
      <t>ヘイセイ</t>
    </rPh>
    <rPh sb="4" eb="5">
      <t>ネン</t>
    </rPh>
    <rPh sb="5" eb="6">
      <t>ド</t>
    </rPh>
    <phoneticPr fontId="2"/>
  </si>
  <si>
    <t>平成45年度</t>
    <rPh sb="0" eb="2">
      <t>ヘイセイ</t>
    </rPh>
    <rPh sb="4" eb="5">
      <t>ネン</t>
    </rPh>
    <rPh sb="5" eb="6">
      <t>ド</t>
    </rPh>
    <phoneticPr fontId="2"/>
  </si>
  <si>
    <t>３．キャッシュフロー計算書（単位：千円）</t>
    <rPh sb="10" eb="13">
      <t>ケイサンショ</t>
    </rPh>
    <rPh sb="14" eb="16">
      <t>タンイ</t>
    </rPh>
    <rPh sb="17" eb="19">
      <t>センエン</t>
    </rPh>
    <phoneticPr fontId="2"/>
  </si>
  <si>
    <t>キャッシュ・イン</t>
    <phoneticPr fontId="2"/>
  </si>
  <si>
    <t>資本金</t>
    <rPh sb="0" eb="3">
      <t>シホンキン</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</si>
  <si>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</si>
  <si>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</si>
  <si>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割賦払い対象分</t>
    <rPh sb="0" eb="2">
      <t>カップ</t>
    </rPh>
    <rPh sb="2" eb="3">
      <t>バラ</t>
    </rPh>
    <rPh sb="4" eb="6">
      <t>タイショウ</t>
    </rPh>
    <rPh sb="6" eb="7">
      <t>ブン</t>
    </rPh>
    <phoneticPr fontId="2"/>
  </si>
  <si>
    <t>キャッシュ・アウト</t>
    <phoneticPr fontId="2"/>
  </si>
  <si>
    <t>施設整備費</t>
    <rPh sb="0" eb="2">
      <t>シセツ</t>
    </rPh>
    <rPh sb="2" eb="4">
      <t>セイビ</t>
    </rPh>
    <rPh sb="4" eb="5">
      <t>ヒ</t>
    </rPh>
    <phoneticPr fontId="2"/>
  </si>
  <si>
    <t>借入金返済</t>
    <rPh sb="0" eb="2">
      <t>カリイレ</t>
    </rPh>
    <rPh sb="2" eb="3">
      <t>キン</t>
    </rPh>
    <rPh sb="3" eb="5">
      <t>ヘンサイ</t>
    </rPh>
    <phoneticPr fontId="2"/>
  </si>
  <si>
    <t>（その他借入金　　）</t>
    <rPh sb="3" eb="4">
      <t>タ</t>
    </rPh>
    <rPh sb="4" eb="6">
      <t>カリイレ</t>
    </rPh>
    <rPh sb="6" eb="7">
      <t>キン</t>
    </rPh>
    <phoneticPr fontId="2"/>
  </si>
  <si>
    <t>（その他借入金 ）</t>
    <rPh sb="3" eb="4">
      <t>タ</t>
    </rPh>
    <rPh sb="4" eb="7">
      <t>カリイレキン</t>
    </rPh>
    <phoneticPr fontId="2"/>
  </si>
  <si>
    <t>単年度資金収支</t>
    <rPh sb="0" eb="3">
      <t>タンネンド</t>
    </rPh>
    <rPh sb="3" eb="5">
      <t>シキン</t>
    </rPh>
    <rPh sb="5" eb="7">
      <t>シュウシ</t>
    </rPh>
    <phoneticPr fontId="2"/>
  </si>
  <si>
    <t>４．貸借対照表</t>
    <rPh sb="2" eb="7">
      <t>タイシャクタイショウヒョウ</t>
    </rPh>
    <phoneticPr fontId="2"/>
  </si>
  <si>
    <t>資産合計</t>
    <rPh sb="0" eb="2">
      <t>シサン</t>
    </rPh>
    <rPh sb="2" eb="4">
      <t>ゴウケイ</t>
    </rPh>
    <phoneticPr fontId="2"/>
  </si>
  <si>
    <t>流動資産</t>
    <rPh sb="0" eb="2">
      <t>リュウドウ</t>
    </rPh>
    <rPh sb="2" eb="4">
      <t>シサン</t>
    </rPh>
    <phoneticPr fontId="2"/>
  </si>
  <si>
    <t>固定資産</t>
    <rPh sb="0" eb="2">
      <t>コテイ</t>
    </rPh>
    <rPh sb="2" eb="4">
      <t>シサン</t>
    </rPh>
    <phoneticPr fontId="2"/>
  </si>
  <si>
    <t>負債・資本合計</t>
    <rPh sb="0" eb="2">
      <t>フサイ</t>
    </rPh>
    <rPh sb="3" eb="5">
      <t>シホン</t>
    </rPh>
    <rPh sb="5" eb="7">
      <t>ゴウケイ</t>
    </rPh>
    <phoneticPr fontId="2"/>
  </si>
  <si>
    <t>流動負債</t>
    <rPh sb="0" eb="2">
      <t>リュウドウ</t>
    </rPh>
    <rPh sb="2" eb="4">
      <t>フサイ</t>
    </rPh>
    <phoneticPr fontId="2"/>
  </si>
  <si>
    <t>固定負債</t>
    <rPh sb="0" eb="2">
      <t>コテイ</t>
    </rPh>
    <rPh sb="2" eb="4">
      <t>フサイ</t>
    </rPh>
    <phoneticPr fontId="2"/>
  </si>
  <si>
    <t>負債合計</t>
    <rPh sb="0" eb="2">
      <t>フサイ</t>
    </rPh>
    <rPh sb="2" eb="4">
      <t>ゴウケイ</t>
    </rPh>
    <phoneticPr fontId="2"/>
  </si>
  <si>
    <t>資本合計</t>
    <rPh sb="0" eb="2">
      <t>シホン</t>
    </rPh>
    <rPh sb="2" eb="4">
      <t>ゴウケイ</t>
    </rPh>
    <phoneticPr fontId="2"/>
  </si>
  <si>
    <t>利益準備金</t>
    <rPh sb="0" eb="2">
      <t>リエキ</t>
    </rPh>
    <rPh sb="2" eb="5">
      <t>ジュンビキン</t>
    </rPh>
    <phoneticPr fontId="2"/>
  </si>
  <si>
    <t>注１　損益計算書、利益処分計算書、キャッシュフロー計算書、貸借対照表を作成してください。</t>
    <rPh sb="0" eb="1">
      <t>チュウ</t>
    </rPh>
    <rPh sb="3" eb="5">
      <t>ソンエキ</t>
    </rPh>
    <rPh sb="5" eb="8">
      <t>ケイサンショ</t>
    </rPh>
    <rPh sb="9" eb="11">
      <t>リエキ</t>
    </rPh>
    <rPh sb="11" eb="13">
      <t>ショブン</t>
    </rPh>
    <rPh sb="13" eb="16">
      <t>ケイサンショ</t>
    </rPh>
    <rPh sb="25" eb="28">
      <t>ケイサンショ</t>
    </rPh>
    <rPh sb="29" eb="31">
      <t>タイシャク</t>
    </rPh>
    <rPh sb="31" eb="34">
      <t>タイショウヒョウ</t>
    </rPh>
    <rPh sb="35" eb="37">
      <t>サクセイ</t>
    </rPh>
    <phoneticPr fontId="2"/>
  </si>
  <si>
    <t>　　　 ただし、不都合がある場合は、適宜調整してください。</t>
    <rPh sb="8" eb="11">
      <t>フツゴウ</t>
    </rPh>
    <rPh sb="14" eb="16">
      <t>バアイ</t>
    </rPh>
    <rPh sb="18" eb="20">
      <t>テキギ</t>
    </rPh>
    <rPh sb="20" eb="22">
      <t>チョウセイ</t>
    </rPh>
    <phoneticPr fontId="2"/>
  </si>
  <si>
    <t>注５　水色のセルには数式が入っていますので、入力しないでください。ただし、不都合がある場合は、適宜調整してください。</t>
    <rPh sb="37" eb="40">
      <t>フツゴウ</t>
    </rPh>
    <rPh sb="43" eb="45">
      <t>バアイ</t>
    </rPh>
    <rPh sb="47" eb="51">
      <t>テキギチョウセイ</t>
    </rPh>
    <phoneticPr fontId="2"/>
  </si>
  <si>
    <t>消費税等相当額</t>
    <rPh sb="0" eb="3">
      <t>ショウヒゼイ</t>
    </rPh>
    <rPh sb="3" eb="4">
      <t>トウ</t>
    </rPh>
    <rPh sb="4" eb="6">
      <t>ソウトウ</t>
    </rPh>
    <rPh sb="6" eb="7">
      <t>ガク</t>
    </rPh>
    <phoneticPr fontId="2"/>
  </si>
  <si>
    <t>A-3（割賦金利）</t>
    <rPh sb="4" eb="6">
      <t>カップ</t>
    </rPh>
    <rPh sb="6" eb="8">
      <t>キンリ</t>
    </rPh>
    <phoneticPr fontId="2"/>
  </si>
  <si>
    <t>法人府民税</t>
    <rPh sb="0" eb="2">
      <t>ホウジン</t>
    </rPh>
    <rPh sb="2" eb="3">
      <t>フ</t>
    </rPh>
    <rPh sb="4" eb="5">
      <t>ゼイ</t>
    </rPh>
    <phoneticPr fontId="2"/>
  </si>
  <si>
    <t>事前調査業務及び関連業務費</t>
    <rPh sb="0" eb="2">
      <t>ジゼン</t>
    </rPh>
    <rPh sb="2" eb="4">
      <t>チョウサ</t>
    </rPh>
    <rPh sb="4" eb="6">
      <t>ギョウム</t>
    </rPh>
    <rPh sb="6" eb="7">
      <t>オヨ</t>
    </rPh>
    <rPh sb="8" eb="10">
      <t>カンレン</t>
    </rPh>
    <rPh sb="10" eb="12">
      <t>ギョウム</t>
    </rPh>
    <rPh sb="12" eb="13">
      <t>ヒ</t>
    </rPh>
    <phoneticPr fontId="2"/>
  </si>
  <si>
    <t>工事監理業務費費</t>
    <rPh sb="0" eb="2">
      <t>コウジ</t>
    </rPh>
    <rPh sb="2" eb="4">
      <t>カンリ</t>
    </rPh>
    <rPh sb="4" eb="6">
      <t>ギョウム</t>
    </rPh>
    <rPh sb="6" eb="7">
      <t>ヒ</t>
    </rPh>
    <rPh sb="7" eb="8">
      <t>ヒ</t>
    </rPh>
    <phoneticPr fontId="2"/>
  </si>
  <si>
    <t>（　　　　　　　　　　　　　）</t>
    <phoneticPr fontId="2"/>
  </si>
  <si>
    <t>～</t>
  </si>
  <si>
    <t>消費税等
相当額</t>
    <rPh sb="0" eb="3">
      <t>ショウヒゼイ</t>
    </rPh>
    <rPh sb="3" eb="4">
      <t>トウ</t>
    </rPh>
    <rPh sb="5" eb="7">
      <t>ソウトウ</t>
    </rPh>
    <rPh sb="7" eb="8">
      <t>ガク</t>
    </rPh>
    <phoneticPr fontId="2"/>
  </si>
  <si>
    <t>相当額</t>
    <rPh sb="0" eb="2">
      <t>ソウトウ</t>
    </rPh>
    <rPh sb="2" eb="3">
      <t>ガク</t>
    </rPh>
    <phoneticPr fontId="2"/>
  </si>
  <si>
    <t>（A-3）</t>
    <phoneticPr fontId="2"/>
  </si>
  <si>
    <t>注３　消費税等相当額は金額に含めないでください。</t>
    <rPh sb="0" eb="1">
      <t>チュウ</t>
    </rPh>
    <rPh sb="3" eb="6">
      <t>ショウヒゼイ</t>
    </rPh>
    <rPh sb="6" eb="7">
      <t>トウ</t>
    </rPh>
    <rPh sb="7" eb="9">
      <t>ソウトウ</t>
    </rPh>
    <rPh sb="9" eb="10">
      <t>ガク</t>
    </rPh>
    <rPh sb="11" eb="13">
      <t>キンガク</t>
    </rPh>
    <rPh sb="14" eb="15">
      <t>フク</t>
    </rPh>
    <phoneticPr fontId="2"/>
  </si>
  <si>
    <t>注８　「固定・変動」には、固定金利、変動金利の別を記載してください。</t>
    <rPh sb="0" eb="1">
      <t>チュウ</t>
    </rPh>
    <rPh sb="4" eb="6">
      <t>コテイ</t>
    </rPh>
    <rPh sb="7" eb="9">
      <t>ヘンドウ</t>
    </rPh>
    <rPh sb="13" eb="15">
      <t>コテイ</t>
    </rPh>
    <rPh sb="15" eb="17">
      <t>キンリ</t>
    </rPh>
    <rPh sb="18" eb="20">
      <t>ヘンドウ</t>
    </rPh>
    <rPh sb="20" eb="22">
      <t>キンリ</t>
    </rPh>
    <rPh sb="23" eb="24">
      <t>ベツ</t>
    </rPh>
    <rPh sb="25" eb="27">
      <t>キサイ</t>
    </rPh>
    <phoneticPr fontId="2"/>
  </si>
  <si>
    <t>注９　「返済方法」には、「元利均等返済」等の返済方法を記入してください。</t>
    <rPh sb="0" eb="1">
      <t>チュウ</t>
    </rPh>
    <rPh sb="4" eb="6">
      <t>ヘンサイ</t>
    </rPh>
    <rPh sb="6" eb="8">
      <t>ホウホウ</t>
    </rPh>
    <rPh sb="13" eb="17">
      <t>ガンリキントウ</t>
    </rPh>
    <rPh sb="17" eb="19">
      <t>ヘンサイ</t>
    </rPh>
    <rPh sb="20" eb="21">
      <t>トウ</t>
    </rPh>
    <rPh sb="22" eb="24">
      <t>ヘンサイ</t>
    </rPh>
    <rPh sb="24" eb="26">
      <t>ホウホウ</t>
    </rPh>
    <rPh sb="27" eb="29">
      <t>キニュウ</t>
    </rPh>
    <phoneticPr fontId="2"/>
  </si>
  <si>
    <t>注10　「その他条件」には、優先劣後関係やそれ以外の特記事項を記載してください。</t>
    <rPh sb="0" eb="1">
      <t>チュウ</t>
    </rPh>
    <rPh sb="7" eb="8">
      <t>タ</t>
    </rPh>
    <rPh sb="8" eb="10">
      <t>ジョウケン</t>
    </rPh>
    <rPh sb="14" eb="16">
      <t>ユウセン</t>
    </rPh>
    <rPh sb="16" eb="18">
      <t>レツゴ</t>
    </rPh>
    <rPh sb="18" eb="20">
      <t>カンケイ</t>
    </rPh>
    <rPh sb="23" eb="25">
      <t>イガイ</t>
    </rPh>
    <rPh sb="26" eb="28">
      <t>トッキ</t>
    </rPh>
    <rPh sb="28" eb="30">
      <t>ジコウ</t>
    </rPh>
    <rPh sb="31" eb="33">
      <t>キサイ</t>
    </rPh>
    <phoneticPr fontId="2"/>
  </si>
  <si>
    <t>注11　他の様式に記載した金額と整合させてください。</t>
    <rPh sb="0" eb="1">
      <t>チュウ</t>
    </rPh>
    <rPh sb="4" eb="5">
      <t>タ</t>
    </rPh>
    <rPh sb="6" eb="8">
      <t>ヨウシキ</t>
    </rPh>
    <rPh sb="9" eb="11">
      <t>キサイ</t>
    </rPh>
    <rPh sb="13" eb="15">
      <t>キンガク</t>
    </rPh>
    <rPh sb="16" eb="18">
      <t>セイゴウ</t>
    </rPh>
    <phoneticPr fontId="2"/>
  </si>
  <si>
    <t>注12　金融機関の関心表明書等を添付してください。</t>
    <rPh sb="0" eb="1">
      <t>チュウ</t>
    </rPh>
    <rPh sb="4" eb="6">
      <t>キンユウ</t>
    </rPh>
    <rPh sb="6" eb="8">
      <t>キカン</t>
    </rPh>
    <rPh sb="9" eb="11">
      <t>カンシン</t>
    </rPh>
    <rPh sb="11" eb="13">
      <t>ヒョウメイ</t>
    </rPh>
    <rPh sb="13" eb="14">
      <t>ショ</t>
    </rPh>
    <rPh sb="14" eb="15">
      <t>トウ</t>
    </rPh>
    <rPh sb="16" eb="18">
      <t>テンプ</t>
    </rPh>
    <phoneticPr fontId="2"/>
  </si>
  <si>
    <t>C-1（維持管理業務費）</t>
    <rPh sb="4" eb="6">
      <t>イジ</t>
    </rPh>
    <rPh sb="6" eb="8">
      <t>カンリ</t>
    </rPh>
    <rPh sb="8" eb="10">
      <t>ギョウム</t>
    </rPh>
    <rPh sb="10" eb="11">
      <t>ヒ</t>
    </rPh>
    <phoneticPr fontId="2"/>
  </si>
  <si>
    <t>入札価格（Ａ～Ｄの合計）</t>
    <rPh sb="0" eb="2">
      <t>ニュウサツ</t>
    </rPh>
    <rPh sb="2" eb="4">
      <t>カカク</t>
    </rPh>
    <rPh sb="9" eb="11">
      <t>ゴウケイ</t>
    </rPh>
    <phoneticPr fontId="2"/>
  </si>
  <si>
    <t>維持管理の対価（サービス対価Ｃ）</t>
    <rPh sb="0" eb="2">
      <t>イジ</t>
    </rPh>
    <rPh sb="2" eb="4">
      <t>カンリ</t>
    </rPh>
    <rPh sb="5" eb="7">
      <t>タイカ</t>
    </rPh>
    <rPh sb="12" eb="14">
      <t>タイカ</t>
    </rPh>
    <phoneticPr fontId="2"/>
  </si>
  <si>
    <t>その他の対価（サービス対価Ｄ）</t>
    <rPh sb="2" eb="3">
      <t>タ</t>
    </rPh>
    <rPh sb="4" eb="6">
      <t>タイカ</t>
    </rPh>
    <rPh sb="11" eb="13">
      <t>タイカ</t>
    </rPh>
    <phoneticPr fontId="2"/>
  </si>
  <si>
    <t>（様式5-14）</t>
    <rPh sb="1" eb="3">
      <t>ヨウシキ</t>
    </rPh>
    <phoneticPr fontId="2"/>
  </si>
  <si>
    <t>平成46年度</t>
    <phoneticPr fontId="2"/>
  </si>
  <si>
    <t>その他の対価（サービス対価Ｄ）支払表</t>
    <rPh sb="2" eb="3">
      <t>タ</t>
    </rPh>
    <rPh sb="4" eb="6">
      <t>タイカ</t>
    </rPh>
    <rPh sb="11" eb="13">
      <t>タイカ</t>
    </rPh>
    <rPh sb="15" eb="17">
      <t>シハライ</t>
    </rPh>
    <rPh sb="17" eb="18">
      <t>ヒョウ</t>
    </rPh>
    <phoneticPr fontId="2"/>
  </si>
  <si>
    <t>解体撤去工事費</t>
    <rPh sb="0" eb="2">
      <t>カイタイ</t>
    </rPh>
    <rPh sb="2" eb="4">
      <t>テッキョ</t>
    </rPh>
    <rPh sb="4" eb="6">
      <t>コウジ</t>
    </rPh>
    <rPh sb="6" eb="7">
      <t>ヒ</t>
    </rPh>
    <phoneticPr fontId="2"/>
  </si>
  <si>
    <t>仮設庁舎リースの対価（B）</t>
    <rPh sb="0" eb="2">
      <t>カセツ</t>
    </rPh>
    <rPh sb="2" eb="4">
      <t>チョウシャ</t>
    </rPh>
    <rPh sb="8" eb="10">
      <t>タイカ</t>
    </rPh>
    <phoneticPr fontId="2"/>
  </si>
  <si>
    <t>維持管理の対価（C）</t>
    <rPh sb="0" eb="2">
      <t>イジ</t>
    </rPh>
    <rPh sb="2" eb="4">
      <t>カンリ</t>
    </rPh>
    <rPh sb="5" eb="7">
      <t>タイカ</t>
    </rPh>
    <phoneticPr fontId="2"/>
  </si>
  <si>
    <t>維持管理（C-1）</t>
    <rPh sb="0" eb="2">
      <t>イジ</t>
    </rPh>
    <rPh sb="2" eb="4">
      <t>カンリ</t>
    </rPh>
    <phoneticPr fontId="2"/>
  </si>
  <si>
    <t>修繕更新（C-2）</t>
    <rPh sb="0" eb="2">
      <t>シュウゼン</t>
    </rPh>
    <rPh sb="2" eb="4">
      <t>コウシン</t>
    </rPh>
    <phoneticPr fontId="2"/>
  </si>
  <si>
    <t>その他の対価（D）</t>
    <rPh sb="2" eb="3">
      <t>タ</t>
    </rPh>
    <rPh sb="4" eb="6">
      <t>タイカ</t>
    </rPh>
    <phoneticPr fontId="2"/>
  </si>
  <si>
    <t>平成46年度</t>
    <rPh sb="0" eb="2">
      <t>ヘイセイ</t>
    </rPh>
    <rPh sb="4" eb="6">
      <t>ネンド</t>
    </rPh>
    <phoneticPr fontId="2"/>
  </si>
  <si>
    <t>平成46年度</t>
    <rPh sb="0" eb="2">
      <t>ヘイセイ</t>
    </rPh>
    <rPh sb="4" eb="5">
      <t>ネン</t>
    </rPh>
    <rPh sb="5" eb="6">
      <t>ド</t>
    </rPh>
    <phoneticPr fontId="2"/>
  </si>
  <si>
    <t>建設工事費</t>
    <rPh sb="0" eb="2">
      <t>ケンセツ</t>
    </rPh>
    <rPh sb="2" eb="4">
      <t>コウジ</t>
    </rPh>
    <rPh sb="4" eb="5">
      <t>ヒ</t>
    </rPh>
    <phoneticPr fontId="2"/>
  </si>
  <si>
    <t>備品調達及び設置費</t>
    <rPh sb="0" eb="2">
      <t>ビヒン</t>
    </rPh>
    <rPh sb="2" eb="4">
      <t>チョウタツ</t>
    </rPh>
    <rPh sb="4" eb="5">
      <t>オヨ</t>
    </rPh>
    <rPh sb="6" eb="8">
      <t>セッチ</t>
    </rPh>
    <rPh sb="8" eb="9">
      <t>ヒ</t>
    </rPh>
    <phoneticPr fontId="2"/>
  </si>
  <si>
    <t>金額（税抜）</t>
    <rPh sb="0" eb="2">
      <t>キンガク</t>
    </rPh>
    <rPh sb="3" eb="4">
      <t>ゼイ</t>
    </rPh>
    <rPh sb="4" eb="5">
      <t>ヌ</t>
    </rPh>
    <phoneticPr fontId="2"/>
  </si>
  <si>
    <t>　　　　ただし、不都合がある場合は、適宜調整してください。</t>
    <phoneticPr fontId="2"/>
  </si>
  <si>
    <t>　</t>
    <phoneticPr fontId="2"/>
  </si>
  <si>
    <t>注４　水色のセルには数式が入っていますので、入力しないでください。</t>
    <phoneticPr fontId="2"/>
  </si>
  <si>
    <t>②</t>
    <phoneticPr fontId="2"/>
  </si>
  <si>
    <t>④</t>
    <phoneticPr fontId="2"/>
  </si>
  <si>
    <t>⑤</t>
    <phoneticPr fontId="2"/>
  </si>
  <si>
    <t>金額計（税抜）</t>
    <rPh sb="0" eb="2">
      <t>キンガク</t>
    </rPh>
    <rPh sb="2" eb="3">
      <t>ケイ</t>
    </rPh>
    <rPh sb="4" eb="5">
      <t>ゼイ</t>
    </rPh>
    <rPh sb="5" eb="6">
      <t>ヌ</t>
    </rPh>
    <phoneticPr fontId="2"/>
  </si>
  <si>
    <t>消費税等相当額</t>
    <rPh sb="0" eb="3">
      <t>ショウヒゼイ</t>
    </rPh>
    <rPh sb="3" eb="4">
      <t>トウ</t>
    </rPh>
    <rPh sb="4" eb="6">
      <t>ソウトウ</t>
    </rPh>
    <rPh sb="6" eb="7">
      <t>ガク</t>
    </rPh>
    <phoneticPr fontId="2"/>
  </si>
  <si>
    <t>A-1対象額（税込）</t>
    <rPh sb="3" eb="5">
      <t>タイショウ</t>
    </rPh>
    <rPh sb="5" eb="6">
      <t>ガク</t>
    </rPh>
    <rPh sb="7" eb="9">
      <t>ゼイコミ</t>
    </rPh>
    <phoneticPr fontId="2"/>
  </si>
  <si>
    <t>A-1対象額（税抜）</t>
    <phoneticPr fontId="2"/>
  </si>
  <si>
    <t>消費税等相当額</t>
    <phoneticPr fontId="2"/>
  </si>
  <si>
    <t>A-1対象額（税込）</t>
    <phoneticPr fontId="2"/>
  </si>
  <si>
    <t>　　　 各年度の支払い額（A-1対象額）は、税抜きで10万円未満の端数を切り捨てるものとします。</t>
    <rPh sb="4" eb="7">
      <t>カクネンド</t>
    </rPh>
    <rPh sb="8" eb="10">
      <t>シハラ</t>
    </rPh>
    <rPh sb="11" eb="12">
      <t>ガク</t>
    </rPh>
    <rPh sb="16" eb="18">
      <t>タイショウ</t>
    </rPh>
    <rPh sb="18" eb="19">
      <t>ガク</t>
    </rPh>
    <rPh sb="22" eb="23">
      <t>ゼイ</t>
    </rPh>
    <rPh sb="23" eb="24">
      <t>ヌ</t>
    </rPh>
    <rPh sb="28" eb="30">
      <t>マンエン</t>
    </rPh>
    <rPh sb="30" eb="32">
      <t>ミマン</t>
    </rPh>
    <rPh sb="33" eb="35">
      <t>ハスウ</t>
    </rPh>
    <rPh sb="36" eb="37">
      <t>キ</t>
    </rPh>
    <rPh sb="38" eb="39">
      <t>ス</t>
    </rPh>
    <phoneticPr fontId="2"/>
  </si>
  <si>
    <t>注４　各回の割賦元本(A-2)と割賦金利(A-3)の合計（税抜）が同額になるようにしてください。</t>
    <rPh sb="3" eb="4">
      <t>カク</t>
    </rPh>
    <rPh sb="4" eb="5">
      <t>カイ</t>
    </rPh>
    <rPh sb="6" eb="8">
      <t>カップ</t>
    </rPh>
    <rPh sb="8" eb="10">
      <t>ガンポン</t>
    </rPh>
    <rPh sb="16" eb="18">
      <t>カップ</t>
    </rPh>
    <rPh sb="18" eb="20">
      <t>キンリ</t>
    </rPh>
    <rPh sb="26" eb="28">
      <t>ゴウケイ</t>
    </rPh>
    <rPh sb="29" eb="31">
      <t>ゼイヌキ</t>
    </rPh>
    <rPh sb="33" eb="35">
      <t>ドウガク</t>
    </rPh>
    <phoneticPr fontId="2"/>
  </si>
  <si>
    <t>注４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2"/>
  </si>
  <si>
    <t>注３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2"/>
  </si>
  <si>
    <t>注６　水色のセルには数式が入っていますので、入力しないでください。　ただし、不都合がある場合は、適宜調整してください。</t>
    <rPh sb="0" eb="1">
      <t>チュウ</t>
    </rPh>
    <rPh sb="3" eb="5">
      <t>ミズイロ</t>
    </rPh>
    <rPh sb="10" eb="12">
      <t>スウシキ</t>
    </rPh>
    <rPh sb="13" eb="14">
      <t>ハイ</t>
    </rPh>
    <rPh sb="22" eb="24">
      <t>ニュウリョク</t>
    </rPh>
    <phoneticPr fontId="2"/>
  </si>
  <si>
    <t>注３　A-1対象額の合計（税抜）及び（税込）は、入札価格内訳書（様式5-2）記載の金額と一致させてください。</t>
    <rPh sb="6" eb="8">
      <t>タイショウ</t>
    </rPh>
    <rPh sb="8" eb="9">
      <t>ガク</t>
    </rPh>
    <rPh sb="13" eb="14">
      <t>ゼイ</t>
    </rPh>
    <rPh sb="14" eb="15">
      <t>ヌ</t>
    </rPh>
    <rPh sb="16" eb="17">
      <t>オヨ</t>
    </rPh>
    <rPh sb="19" eb="21">
      <t>ゼイコミ</t>
    </rPh>
    <phoneticPr fontId="2"/>
  </si>
  <si>
    <t>注３　合計金額（税抜）及び（税込）は、入札価格内訳書（様式5-2）記載の金額と一致させてください。</t>
    <rPh sb="8" eb="9">
      <t>ゼイ</t>
    </rPh>
    <rPh sb="9" eb="10">
      <t>ヌ</t>
    </rPh>
    <rPh sb="11" eb="12">
      <t>オヨ</t>
    </rPh>
    <rPh sb="14" eb="16">
      <t>ゼイコミ</t>
    </rPh>
    <phoneticPr fontId="2"/>
  </si>
  <si>
    <t>仮設庁舎リース業務費</t>
    <rPh sb="0" eb="2">
      <t>カセツ</t>
    </rPh>
    <rPh sb="2" eb="4">
      <t>チョウシャ</t>
    </rPh>
    <rPh sb="7" eb="9">
      <t>ギョウム</t>
    </rPh>
    <rPh sb="9" eb="10">
      <t>ヒ</t>
    </rPh>
    <phoneticPr fontId="2"/>
  </si>
  <si>
    <t>③</t>
    <phoneticPr fontId="2"/>
  </si>
  <si>
    <t>⑥</t>
    <phoneticPr fontId="2"/>
  </si>
  <si>
    <t>解体撤去工事業務及び関連業務費</t>
    <rPh sb="0" eb="2">
      <t>カイタイ</t>
    </rPh>
    <rPh sb="2" eb="4">
      <t>テッキョ</t>
    </rPh>
    <rPh sb="4" eb="6">
      <t>コウジ</t>
    </rPh>
    <rPh sb="6" eb="8">
      <t>ギョウム</t>
    </rPh>
    <rPh sb="8" eb="9">
      <t>オヨ</t>
    </rPh>
    <rPh sb="10" eb="12">
      <t>カンレン</t>
    </rPh>
    <rPh sb="12" eb="14">
      <t>ギョウム</t>
    </rPh>
    <rPh sb="14" eb="15">
      <t>ヒ</t>
    </rPh>
    <phoneticPr fontId="2"/>
  </si>
  <si>
    <t>入居者移転支援業務の対価（サービス対価Ｂ）</t>
    <rPh sb="0" eb="3">
      <t>ニュウキョシャ</t>
    </rPh>
    <rPh sb="3" eb="7">
      <t>イテンシエン</t>
    </rPh>
    <rPh sb="7" eb="9">
      <t>ギョウム</t>
    </rPh>
    <rPh sb="10" eb="12">
      <t>タイカ</t>
    </rPh>
    <rPh sb="17" eb="19">
      <t>タイカ</t>
    </rPh>
    <phoneticPr fontId="2"/>
  </si>
  <si>
    <t>入札内訳書</t>
    <phoneticPr fontId="13"/>
  </si>
  <si>
    <t>１　入札額内訳</t>
    <rPh sb="5" eb="7">
      <t>ウチワケ</t>
    </rPh>
    <phoneticPr fontId="13"/>
  </si>
  <si>
    <t>項目</t>
    <phoneticPr fontId="13"/>
  </si>
  <si>
    <t>金額</t>
    <phoneticPr fontId="13"/>
  </si>
  <si>
    <t>市営住宅整備業務費</t>
    <rPh sb="6" eb="8">
      <t>ギョウム</t>
    </rPh>
    <phoneticPr fontId="13"/>
  </si>
  <si>
    <t xml:space="preserve">円 </t>
  </si>
  <si>
    <t>入居者移転支援費</t>
    <rPh sb="0" eb="3">
      <t>ニュウキョシャ</t>
    </rPh>
    <phoneticPr fontId="13"/>
  </si>
  <si>
    <t>合　計</t>
  </si>
  <si>
    <t>（参考）消費税及び地方消費税相当額</t>
  </si>
  <si>
    <t>総　合　計</t>
  </si>
  <si>
    <t>【留意事項等】</t>
    <rPh sb="1" eb="3">
      <t>リュウイ</t>
    </rPh>
    <rPh sb="3" eb="5">
      <t>ジコウ</t>
    </rPh>
    <rPh sb="5" eb="6">
      <t>トウ</t>
    </rPh>
    <phoneticPr fontId="13"/>
  </si>
  <si>
    <t>２　市営住宅整備業務費の内訳</t>
    <rPh sb="2" eb="4">
      <t>シエイ</t>
    </rPh>
    <rPh sb="4" eb="6">
      <t>ジュウタク</t>
    </rPh>
    <rPh sb="6" eb="8">
      <t>セイビ</t>
    </rPh>
    <rPh sb="8" eb="10">
      <t>ギョウム</t>
    </rPh>
    <rPh sb="10" eb="11">
      <t>ヒ</t>
    </rPh>
    <rPh sb="12" eb="14">
      <t>ウチワケ</t>
    </rPh>
    <phoneticPr fontId="13"/>
  </si>
  <si>
    <t>円</t>
  </si>
  <si>
    <t>測量調査費</t>
  </si>
  <si>
    <t>地質調査費</t>
  </si>
  <si>
    <t>周辺家屋等調査費</t>
  </si>
  <si>
    <t>電波障害調査費</t>
  </si>
  <si>
    <t>アスベスト含有材等の使用状況調査費</t>
  </si>
  <si>
    <t>その他の費用（　　　　　　　）</t>
  </si>
  <si>
    <t>基本設計費</t>
  </si>
  <si>
    <t>実施設計費</t>
  </si>
  <si>
    <t>くい工事費</t>
  </si>
  <si>
    <t>建築工事費</t>
  </si>
  <si>
    <t>電気設備工事費</t>
  </si>
  <si>
    <t>機械設備工事費</t>
  </si>
  <si>
    <t>昇降機工事費</t>
  </si>
  <si>
    <t>駐車場工事費</t>
  </si>
  <si>
    <t>外構工事費</t>
  </si>
  <si>
    <t>共通仮設費</t>
  </si>
  <si>
    <t>現場管理費</t>
  </si>
  <si>
    <t>一般管理費</t>
  </si>
  <si>
    <t>その他の市営住宅整備業務の実施に必要な費用</t>
    <phoneticPr fontId="13"/>
  </si>
  <si>
    <t>設計及び建設住宅性能評価取得費</t>
  </si>
  <si>
    <t>化学物質の濃度測定費</t>
  </si>
  <si>
    <t>円</t>
    <phoneticPr fontId="13"/>
  </si>
  <si>
    <t>消費税及び地方消費税相当額</t>
    <phoneticPr fontId="13"/>
  </si>
  <si>
    <t>総計</t>
  </si>
  <si>
    <t>１　各項目の積算根拠資料を添付すること。</t>
    <phoneticPr fontId="13"/>
  </si>
  <si>
    <t>２　金額欄には消費税及び地方消費税相当額を除いた額を記入すること。</t>
    <phoneticPr fontId="13"/>
  </si>
  <si>
    <t>３　各内訳において、項目が不足する場合は、適宜行を追加すること。</t>
    <phoneticPr fontId="13"/>
  </si>
  <si>
    <t>３　入居者移転支援費の内訳</t>
    <rPh sb="2" eb="5">
      <t>ニュウキョシャ</t>
    </rPh>
    <rPh sb="11" eb="13">
      <t>ウチワケ</t>
    </rPh>
    <phoneticPr fontId="13"/>
  </si>
  <si>
    <t>１　金額欄には消費税及び地方消費税相当額を除いた額を記入すること。</t>
    <phoneticPr fontId="13"/>
  </si>
  <si>
    <t>根拠</t>
    <phoneticPr fontId="13"/>
  </si>
  <si>
    <t>人件費</t>
    <rPh sb="0" eb="3">
      <t>ジンケンヒ</t>
    </rPh>
    <phoneticPr fontId="13"/>
  </si>
  <si>
    <t>諸経費</t>
    <rPh sb="0" eb="3">
      <t>ショケイヒ</t>
    </rPh>
    <phoneticPr fontId="13"/>
  </si>
  <si>
    <t>その他</t>
    <rPh sb="2" eb="3">
      <t>ホカ</t>
    </rPh>
    <phoneticPr fontId="13"/>
  </si>
  <si>
    <t>総計</t>
    <rPh sb="0" eb="2">
      <t>ソウケイ</t>
    </rPh>
    <phoneticPr fontId="13"/>
  </si>
  <si>
    <t>２　項目が不足する場合は、適宜行を追加すること。</t>
    <phoneticPr fontId="13"/>
  </si>
  <si>
    <t>３　本様式の添付書類として、各項目の費用における積算根拠に関する資料を添付すること。</t>
    <phoneticPr fontId="13"/>
  </si>
  <si>
    <t>算定式</t>
    <rPh sb="0" eb="3">
      <t>サンテイシキ</t>
    </rPh>
    <phoneticPr fontId="13"/>
  </si>
  <si>
    <t xml:space="preserve">円 </t>
    <phoneticPr fontId="13"/>
  </si>
  <si>
    <t>移転支援実費</t>
    <rPh sb="0" eb="4">
      <t>イテンシエン</t>
    </rPh>
    <rPh sb="4" eb="6">
      <t>ジッピ</t>
    </rPh>
    <phoneticPr fontId="13"/>
  </si>
  <si>
    <t>費目</t>
    <rPh sb="0" eb="2">
      <t>ヒモク</t>
    </rPh>
    <phoneticPr fontId="13"/>
  </si>
  <si>
    <t>数値</t>
    <rPh sb="0" eb="2">
      <t>スウチ</t>
    </rPh>
    <phoneticPr fontId="13"/>
  </si>
  <si>
    <t>備考</t>
    <rPh sb="0" eb="2">
      <t>ビコウ</t>
    </rPh>
    <phoneticPr fontId="13"/>
  </si>
  <si>
    <t>市指定
パラメータ</t>
    <rPh sb="0" eb="1">
      <t>シ</t>
    </rPh>
    <rPh sb="1" eb="3">
      <t>シテイ</t>
    </rPh>
    <phoneticPr fontId="13"/>
  </si>
  <si>
    <t>Ａ</t>
    <phoneticPr fontId="13"/>
  </si>
  <si>
    <t>戸</t>
    <rPh sb="0" eb="1">
      <t>コ</t>
    </rPh>
    <phoneticPr fontId="13"/>
  </si>
  <si>
    <t>円/戸</t>
    <rPh sb="0" eb="1">
      <t>エン</t>
    </rPh>
    <rPh sb="2" eb="3">
      <t>コ</t>
    </rPh>
    <phoneticPr fontId="13"/>
  </si>
  <si>
    <t>費用内訳</t>
    <phoneticPr fontId="13"/>
  </si>
  <si>
    <t>合計</t>
    <rPh sb="0" eb="2">
      <t>ゴウケイ</t>
    </rPh>
    <phoneticPr fontId="13"/>
  </si>
  <si>
    <t>注５　</t>
    <rPh sb="0" eb="1">
      <t>チュウ</t>
    </rPh>
    <phoneticPr fontId="2"/>
  </si>
  <si>
    <t>注１　</t>
    <rPh sb="0" eb="1">
      <t>チュウ</t>
    </rPh>
    <phoneticPr fontId="2"/>
  </si>
  <si>
    <t>注２　</t>
    <rPh sb="0" eb="1">
      <t>チュウ</t>
    </rPh>
    <phoneticPr fontId="2"/>
  </si>
  <si>
    <t>注３　</t>
    <rPh sb="0" eb="1">
      <t>チュウ</t>
    </rPh>
    <phoneticPr fontId="2"/>
  </si>
  <si>
    <t>注４　</t>
    <rPh sb="0" eb="1">
      <t>チュウ</t>
    </rPh>
    <phoneticPr fontId="2"/>
  </si>
  <si>
    <t>注６　</t>
    <rPh sb="0" eb="1">
      <t>チュウ</t>
    </rPh>
    <phoneticPr fontId="2"/>
  </si>
  <si>
    <t>注８　</t>
    <rPh sb="0" eb="1">
      <t>チュウ</t>
    </rPh>
    <phoneticPr fontId="2"/>
  </si>
  <si>
    <t>仮移転戸数</t>
    <rPh sb="0" eb="1">
      <t>カリ</t>
    </rPh>
    <rPh sb="1" eb="3">
      <t>イテン</t>
    </rPh>
    <rPh sb="3" eb="5">
      <t>コスウ</t>
    </rPh>
    <phoneticPr fontId="13"/>
  </si>
  <si>
    <t>各項目とも事業期間中の総額を記載すること。</t>
    <phoneticPr fontId="2"/>
  </si>
  <si>
    <t>円単位で入力し、１円未満の端数は切り捨てとすること。</t>
    <phoneticPr fontId="2"/>
  </si>
  <si>
    <t>消費税率は10％とする。</t>
    <phoneticPr fontId="2"/>
  </si>
  <si>
    <t>割賦金利は、基準金利と提案スプレッドの合計による金利とする。</t>
    <phoneticPr fontId="2"/>
  </si>
  <si>
    <t>注７　</t>
    <rPh sb="0" eb="1">
      <t>チュウ</t>
    </rPh>
    <phoneticPr fontId="2"/>
  </si>
  <si>
    <t>割賦金利、基準金利、提案スプレッドは小数点以下第三位までとすること。</t>
    <phoneticPr fontId="2"/>
  </si>
  <si>
    <t>水色のセルには数式が入っていますので、入力しないこと。</t>
    <phoneticPr fontId="2"/>
  </si>
  <si>
    <t>ただし、不都合がある場合は適宜調整すること。</t>
    <phoneticPr fontId="2"/>
  </si>
  <si>
    <t>入居者移転支援業務費</t>
    <rPh sb="0" eb="3">
      <t>ニュウキョシャ</t>
    </rPh>
    <rPh sb="7" eb="9">
      <t>ギョウム</t>
    </rPh>
    <phoneticPr fontId="13"/>
  </si>
  <si>
    <t>維持管理業務費</t>
    <rPh sb="0" eb="4">
      <t>イジカンリ</t>
    </rPh>
    <rPh sb="4" eb="7">
      <t>ギョウムヒ</t>
    </rPh>
    <phoneticPr fontId="2"/>
  </si>
  <si>
    <t>本移転戸数</t>
    <rPh sb="0" eb="1">
      <t>ホン</t>
    </rPh>
    <rPh sb="1" eb="3">
      <t>イテン</t>
    </rPh>
    <rPh sb="3" eb="5">
      <t>コスウ</t>
    </rPh>
    <phoneticPr fontId="13"/>
  </si>
  <si>
    <t>４　維持管理業務費の内訳</t>
    <rPh sb="2" eb="9">
      <t>イジカンリギョウムヒ</t>
    </rPh>
    <rPh sb="10" eb="12">
      <t>ウチワケ</t>
    </rPh>
    <phoneticPr fontId="13"/>
  </si>
  <si>
    <t>入札価格（Ａ～Ｄの合計）の金額（税抜）は、入札書（様式5-1）記載の金額と一致させること。</t>
    <phoneticPr fontId="2"/>
  </si>
  <si>
    <t>人件費</t>
    <rPh sb="0" eb="3">
      <t>ジンケンヒ</t>
    </rPh>
    <phoneticPr fontId="2"/>
  </si>
  <si>
    <t>R9</t>
  </si>
  <si>
    <t>R10</t>
  </si>
  <si>
    <t>R11</t>
  </si>
  <si>
    <t>R12</t>
  </si>
  <si>
    <t>R13</t>
  </si>
  <si>
    <t>注２　消費税率は10％とします。</t>
    <phoneticPr fontId="2"/>
  </si>
  <si>
    <t>B-1（仮移転に係る対価）</t>
    <rPh sb="4" eb="7">
      <t>カリイテン</t>
    </rPh>
    <rPh sb="8" eb="9">
      <t>カカ</t>
    </rPh>
    <rPh sb="10" eb="12">
      <t>タイカ</t>
    </rPh>
    <phoneticPr fontId="2"/>
  </si>
  <si>
    <t>B-2（本移転に係る対価）</t>
    <rPh sb="4" eb="7">
      <t>ホンイテン</t>
    </rPh>
    <rPh sb="8" eb="9">
      <t>カカ</t>
    </rPh>
    <rPh sb="10" eb="12">
      <t>タイカ</t>
    </rPh>
    <phoneticPr fontId="2"/>
  </si>
  <si>
    <t>修繕戸数</t>
    <rPh sb="0" eb="2">
      <t>シュウゼン</t>
    </rPh>
    <rPh sb="2" eb="4">
      <t>コスウ</t>
    </rPh>
    <phoneticPr fontId="13"/>
  </si>
  <si>
    <t>修繕費</t>
    <rPh sb="0" eb="3">
      <t>シュウゼンヒ</t>
    </rPh>
    <phoneticPr fontId="13"/>
  </si>
  <si>
    <t>⑦</t>
    <phoneticPr fontId="2"/>
  </si>
  <si>
    <t>令和●年</t>
    <rPh sb="0" eb="2">
      <t>レイワ</t>
    </rPh>
    <rPh sb="3" eb="4">
      <t>ネン</t>
    </rPh>
    <phoneticPr fontId="2"/>
  </si>
  <si>
    <t>●月</t>
    <rPh sb="1" eb="2">
      <t>ガツ</t>
    </rPh>
    <phoneticPr fontId="2"/>
  </si>
  <si>
    <t>●月</t>
    <rPh sb="0" eb="2">
      <t>マルガツ</t>
    </rPh>
    <phoneticPr fontId="2"/>
  </si>
  <si>
    <t>仮移転支援業務の対価（サービス対価B-1）支払表</t>
    <rPh sb="0" eb="7">
      <t>カリイテンシエンギョウム</t>
    </rPh>
    <rPh sb="8" eb="10">
      <t>タイカ</t>
    </rPh>
    <rPh sb="15" eb="17">
      <t>タイカ</t>
    </rPh>
    <rPh sb="21" eb="23">
      <t>シハライ</t>
    </rPh>
    <rPh sb="23" eb="24">
      <t>ヒョウ</t>
    </rPh>
    <phoneticPr fontId="2"/>
  </si>
  <si>
    <t>サービス対価</t>
    <rPh sb="4" eb="6">
      <t>タイカ</t>
    </rPh>
    <phoneticPr fontId="2"/>
  </si>
  <si>
    <t>（B-1）</t>
    <phoneticPr fontId="2"/>
  </si>
  <si>
    <t>内訳</t>
    <rPh sb="0" eb="2">
      <t>ウチワケ</t>
    </rPh>
    <phoneticPr fontId="2"/>
  </si>
  <si>
    <t>仮移転支援業務費</t>
    <rPh sb="0" eb="5">
      <t>カリイテンシエン</t>
    </rPh>
    <rPh sb="5" eb="8">
      <t>ギョウムヒ</t>
    </rPh>
    <phoneticPr fontId="2"/>
  </si>
  <si>
    <t>（様式6-4）</t>
    <rPh sb="1" eb="3">
      <t>ヨウシキ</t>
    </rPh>
    <phoneticPr fontId="2"/>
  </si>
  <si>
    <t>（様式6-5）</t>
    <rPh sb="1" eb="3">
      <t>ヨウシキ</t>
    </rPh>
    <phoneticPr fontId="2"/>
  </si>
  <si>
    <t>本移転支援業務の対価（サービス対価B-2）支払表</t>
    <rPh sb="0" eb="1">
      <t>ホン</t>
    </rPh>
    <rPh sb="1" eb="3">
      <t>イテン</t>
    </rPh>
    <rPh sb="3" eb="5">
      <t>シエン</t>
    </rPh>
    <rPh sb="5" eb="7">
      <t>ギョウム</t>
    </rPh>
    <rPh sb="8" eb="10">
      <t>タイカ</t>
    </rPh>
    <rPh sb="15" eb="17">
      <t>タイカ</t>
    </rPh>
    <rPh sb="21" eb="23">
      <t>シハライ</t>
    </rPh>
    <rPh sb="23" eb="24">
      <t>ヒョウ</t>
    </rPh>
    <phoneticPr fontId="2"/>
  </si>
  <si>
    <t>本移転支援業務費</t>
    <rPh sb="0" eb="1">
      <t>ホン</t>
    </rPh>
    <rPh sb="1" eb="3">
      <t>イテン</t>
    </rPh>
    <rPh sb="3" eb="5">
      <t>シエン</t>
    </rPh>
    <rPh sb="5" eb="8">
      <t>ギョウムヒ</t>
    </rPh>
    <phoneticPr fontId="2"/>
  </si>
  <si>
    <t>（様式6-6）</t>
    <rPh sb="1" eb="3">
      <t>ヨウシキ</t>
    </rPh>
    <phoneticPr fontId="2"/>
  </si>
  <si>
    <t>（Ｃ）</t>
    <phoneticPr fontId="2"/>
  </si>
  <si>
    <t>注４　水色のセルには数式が入っていますので、入力しないでください。ただし、不都合がある場合は、適宜調整してください。</t>
    <rPh sb="0" eb="1">
      <t>チュウ</t>
    </rPh>
    <rPh sb="37" eb="40">
      <t>フツゴウ</t>
    </rPh>
    <rPh sb="43" eb="45">
      <t>バアイ</t>
    </rPh>
    <rPh sb="47" eb="51">
      <t>テキギチョウセイ</t>
    </rPh>
    <phoneticPr fontId="2"/>
  </si>
  <si>
    <t>注４　水色のセルには数式が入っていますので、入力しないでください。ただし、不都合がある場合は、適宜調整してください。</t>
    <phoneticPr fontId="2"/>
  </si>
  <si>
    <t>注５　新築住宅の維持管理開始日を早める提案をする場合は、上表を適宜調整してください。</t>
    <rPh sb="0" eb="1">
      <t>チュウ</t>
    </rPh>
    <rPh sb="3" eb="5">
      <t>シンチク</t>
    </rPh>
    <rPh sb="5" eb="7">
      <t>ジュウタク</t>
    </rPh>
    <rPh sb="8" eb="10">
      <t>イジ</t>
    </rPh>
    <rPh sb="10" eb="12">
      <t>カンリ</t>
    </rPh>
    <rPh sb="12" eb="15">
      <t>カイシビ</t>
    </rPh>
    <rPh sb="16" eb="17">
      <t>ハヤ</t>
    </rPh>
    <rPh sb="19" eb="21">
      <t>テイアン</t>
    </rPh>
    <rPh sb="24" eb="26">
      <t>バアイ</t>
    </rPh>
    <rPh sb="28" eb="30">
      <t>ジョウヒョウ</t>
    </rPh>
    <rPh sb="31" eb="33">
      <t>テキギ</t>
    </rPh>
    <rPh sb="33" eb="35">
      <t>チョウセイ</t>
    </rPh>
    <phoneticPr fontId="2"/>
  </si>
  <si>
    <t>注５　新築住棟の維持管理開始日を早める提案をする場合は、上表を適宜調整してください。</t>
    <rPh sb="0" eb="1">
      <t>チュウ</t>
    </rPh>
    <rPh sb="3" eb="5">
      <t>シンチク</t>
    </rPh>
    <rPh sb="5" eb="7">
      <t>ジュウトウ</t>
    </rPh>
    <rPh sb="8" eb="10">
      <t>イジ</t>
    </rPh>
    <rPh sb="10" eb="12">
      <t>カンリ</t>
    </rPh>
    <rPh sb="12" eb="15">
      <t>カイシビ</t>
    </rPh>
    <rPh sb="16" eb="17">
      <t>ハヤ</t>
    </rPh>
    <rPh sb="19" eb="21">
      <t>テイアン</t>
    </rPh>
    <rPh sb="24" eb="26">
      <t>バアイ</t>
    </rPh>
    <rPh sb="28" eb="30">
      <t>ジョウヒョウ</t>
    </rPh>
    <rPh sb="31" eb="33">
      <t>テキギ</t>
    </rPh>
    <rPh sb="33" eb="35">
      <t>チョウセイ</t>
    </rPh>
    <phoneticPr fontId="2"/>
  </si>
  <si>
    <t>R8</t>
    <phoneticPr fontId="2"/>
  </si>
  <si>
    <t>注３　消費税率は10％とします。</t>
    <rPh sb="0" eb="1">
      <t>チュウ</t>
    </rPh>
    <rPh sb="3" eb="6">
      <t>ショウヒゼイ</t>
    </rPh>
    <rPh sb="6" eb="7">
      <t>リツ</t>
    </rPh>
    <phoneticPr fontId="2"/>
  </si>
  <si>
    <t>注４　「出資者の立場」には、「代表企業」、「構成企業」又は「第三者出資」のいずれかを記入してください。</t>
    <rPh sb="0" eb="1">
      <t>チュウ</t>
    </rPh>
    <rPh sb="4" eb="7">
      <t>シュッシシャ</t>
    </rPh>
    <rPh sb="8" eb="10">
      <t>タチバ</t>
    </rPh>
    <rPh sb="15" eb="17">
      <t>ダイヒョウ</t>
    </rPh>
    <rPh sb="17" eb="19">
      <t>キギョウ</t>
    </rPh>
    <rPh sb="22" eb="24">
      <t>コウセイ</t>
    </rPh>
    <rPh sb="24" eb="26">
      <t>キギョウ</t>
    </rPh>
    <rPh sb="27" eb="28">
      <t>マタ</t>
    </rPh>
    <rPh sb="30" eb="31">
      <t>ダイ</t>
    </rPh>
    <rPh sb="31" eb="33">
      <t>サンシャ</t>
    </rPh>
    <rPh sb="33" eb="35">
      <t>シュッシ</t>
    </rPh>
    <rPh sb="42" eb="44">
      <t>キニュウ</t>
    </rPh>
    <phoneticPr fontId="2"/>
  </si>
  <si>
    <t>維持管理業務の対価（サービス対価Ｃ）支払表</t>
    <rPh sb="0" eb="2">
      <t>イジ</t>
    </rPh>
    <rPh sb="2" eb="4">
      <t>カンリ</t>
    </rPh>
    <rPh sb="4" eb="6">
      <t>ギョウム</t>
    </rPh>
    <rPh sb="7" eb="9">
      <t>タイカ</t>
    </rPh>
    <rPh sb="14" eb="16">
      <t>タイカ</t>
    </rPh>
    <rPh sb="18" eb="20">
      <t>シハライ</t>
    </rPh>
    <rPh sb="20" eb="21">
      <t>ヒョウ</t>
    </rPh>
    <phoneticPr fontId="2"/>
  </si>
  <si>
    <t>（様式2-1）</t>
    <rPh sb="1" eb="3">
      <t>ヨウシキ</t>
    </rPh>
    <phoneticPr fontId="10"/>
  </si>
  <si>
    <t>令和　　年　　月　　日</t>
    <rPh sb="0" eb="2">
      <t>レイワ</t>
    </rPh>
    <phoneticPr fontId="10"/>
  </si>
  <si>
    <t>横浜市長</t>
    <rPh sb="0" eb="4">
      <t>ヨコハマシチョウ</t>
    </rPh>
    <phoneticPr fontId="10"/>
  </si>
  <si>
    <t>入札説明書に関する質問書</t>
    <rPh sb="0" eb="2">
      <t>ニュウサツ</t>
    </rPh>
    <rPh sb="2" eb="5">
      <t>セツメイショ</t>
    </rPh>
    <rPh sb="6" eb="7">
      <t>カン</t>
    </rPh>
    <rPh sb="9" eb="12">
      <t>シツモンショ</t>
    </rPh>
    <phoneticPr fontId="10"/>
  </si>
  <si>
    <t>市営野庭住宅（Ｊ街区）建替事業 入札説明書について、次のとおり質問がありますので提出します。</t>
    <rPh sb="16" eb="18">
      <t>ニュウサツ</t>
    </rPh>
    <rPh sb="18" eb="21">
      <t>セツメイショ</t>
    </rPh>
    <phoneticPr fontId="10"/>
  </si>
  <si>
    <t>質問者</t>
    <rPh sb="0" eb="2">
      <t>シツモン</t>
    </rPh>
    <rPh sb="2" eb="3">
      <t>シャ</t>
    </rPh>
    <phoneticPr fontId="10"/>
  </si>
  <si>
    <t>会社名</t>
    <rPh sb="0" eb="2">
      <t>カイシャ</t>
    </rPh>
    <rPh sb="2" eb="3">
      <t>メイ</t>
    </rPh>
    <phoneticPr fontId="10"/>
  </si>
  <si>
    <t>所属</t>
    <rPh sb="0" eb="2">
      <t>ショゾク</t>
    </rPh>
    <phoneticPr fontId="10"/>
  </si>
  <si>
    <t>担当者名</t>
    <rPh sb="0" eb="2">
      <t>タントウ</t>
    </rPh>
    <rPh sb="2" eb="3">
      <t>シャ</t>
    </rPh>
    <rPh sb="3" eb="4">
      <t>メイ</t>
    </rPh>
    <phoneticPr fontId="10"/>
  </si>
  <si>
    <t>電話</t>
    <rPh sb="0" eb="2">
      <t>デンワ</t>
    </rPh>
    <phoneticPr fontId="10"/>
  </si>
  <si>
    <t>FAX</t>
    <phoneticPr fontId="10"/>
  </si>
  <si>
    <t>E-mail</t>
    <phoneticPr fontId="10"/>
  </si>
  <si>
    <t>No.</t>
    <phoneticPr fontId="10"/>
  </si>
  <si>
    <t>資料名</t>
    <rPh sb="0" eb="2">
      <t>シリョウ</t>
    </rPh>
    <rPh sb="2" eb="3">
      <t>メイ</t>
    </rPh>
    <phoneticPr fontId="10"/>
  </si>
  <si>
    <t>頁</t>
    <phoneticPr fontId="10"/>
  </si>
  <si>
    <t>該当箇所</t>
    <rPh sb="0" eb="2">
      <t>ガイトウ</t>
    </rPh>
    <rPh sb="2" eb="4">
      <t>カショ</t>
    </rPh>
    <phoneticPr fontId="10"/>
  </si>
  <si>
    <t>質問内容</t>
    <rPh sb="0" eb="2">
      <t>シツモン</t>
    </rPh>
    <rPh sb="2" eb="4">
      <t>ナイヨウ</t>
    </rPh>
    <phoneticPr fontId="10"/>
  </si>
  <si>
    <t>1.</t>
    <phoneticPr fontId="10"/>
  </si>
  <si>
    <t>1.1.</t>
    <phoneticPr fontId="10"/>
  </si>
  <si>
    <t>1.1.1.</t>
    <phoneticPr fontId="10"/>
  </si>
  <si>
    <t>(1)</t>
    <phoneticPr fontId="10"/>
  </si>
  <si>
    <t>a</t>
    <phoneticPr fontId="10"/>
  </si>
  <si>
    <t>(a)</t>
    <phoneticPr fontId="10"/>
  </si>
  <si>
    <t>ⅰ</t>
    <phoneticPr fontId="10"/>
  </si>
  <si>
    <t>項目名</t>
    <rPh sb="0" eb="2">
      <t>コウモク</t>
    </rPh>
    <rPh sb="2" eb="3">
      <t>メイ</t>
    </rPh>
    <phoneticPr fontId="10"/>
  </si>
  <si>
    <t>※１ 質問の数に制限はありませんので、必要に応じて行を追加してください。</t>
    <rPh sb="3" eb="5">
      <t>シツモン</t>
    </rPh>
    <phoneticPr fontId="10"/>
  </si>
  <si>
    <t>※２ 質問を補足するために図面等を添付する場合は、その旨を記載してください。</t>
    <rPh sb="3" eb="5">
      <t>シツモン</t>
    </rPh>
    <phoneticPr fontId="10"/>
  </si>
  <si>
    <t>※３ 行の追加及び行の高さの変更以外、表の書式変更を行わないでください。</t>
    <phoneticPr fontId="10"/>
  </si>
  <si>
    <t>※４ 赤字の記入例は消去し、黒字で作成ください。</t>
    <phoneticPr fontId="10"/>
  </si>
  <si>
    <t>※５ 提出に当たっては、この記入要領（※）も削除して提出してください。</t>
    <phoneticPr fontId="10"/>
  </si>
  <si>
    <t>（様式2-2）</t>
    <rPh sb="1" eb="3">
      <t>ヨウシキ</t>
    </rPh>
    <phoneticPr fontId="10"/>
  </si>
  <si>
    <t>要求水準書に関する質問書</t>
    <rPh sb="0" eb="2">
      <t>ヨウキュウ</t>
    </rPh>
    <rPh sb="2" eb="4">
      <t>スイジュン</t>
    </rPh>
    <rPh sb="4" eb="5">
      <t>ショ</t>
    </rPh>
    <rPh sb="6" eb="7">
      <t>カン</t>
    </rPh>
    <rPh sb="9" eb="12">
      <t>シツモンショ</t>
    </rPh>
    <phoneticPr fontId="10"/>
  </si>
  <si>
    <t>市営野庭住宅（Ｊ街区）建替事業 要求水準書について、次のとおり質問がありますので提出します。</t>
    <rPh sb="16" eb="18">
      <t>ヨウキュウ</t>
    </rPh>
    <rPh sb="18" eb="20">
      <t>スイジュン</t>
    </rPh>
    <rPh sb="20" eb="21">
      <t>ショ</t>
    </rPh>
    <phoneticPr fontId="10"/>
  </si>
  <si>
    <t>第</t>
    <rPh sb="0" eb="1">
      <t>ダイ</t>
    </rPh>
    <phoneticPr fontId="10"/>
  </si>
  <si>
    <t>(1)</t>
  </si>
  <si>
    <t>ア</t>
  </si>
  <si>
    <t>(ア)</t>
  </si>
  <si>
    <t>（様式2-3）</t>
    <rPh sb="1" eb="3">
      <t>ヨウシキ</t>
    </rPh>
    <phoneticPr fontId="10"/>
  </si>
  <si>
    <t>モニタリング基本計画に関する質問書</t>
    <rPh sb="6" eb="8">
      <t>キホン</t>
    </rPh>
    <rPh sb="8" eb="10">
      <t>ケイカク</t>
    </rPh>
    <rPh sb="11" eb="12">
      <t>カン</t>
    </rPh>
    <rPh sb="14" eb="17">
      <t>シツモンショ</t>
    </rPh>
    <phoneticPr fontId="10"/>
  </si>
  <si>
    <t>市営野庭住宅（Ｊ街区）建替事業 モニタリング基本計画について、次のとおり質問がありますので提出します。</t>
    <rPh sb="22" eb="24">
      <t>キホン</t>
    </rPh>
    <rPh sb="24" eb="26">
      <t>ケイカク</t>
    </rPh>
    <phoneticPr fontId="10"/>
  </si>
  <si>
    <t>（1）</t>
    <phoneticPr fontId="10"/>
  </si>
  <si>
    <t>（様式2-4）</t>
    <rPh sb="1" eb="3">
      <t>ヨウシキ</t>
    </rPh>
    <phoneticPr fontId="10"/>
  </si>
  <si>
    <t>落札者決定基準に関する質問書</t>
    <rPh sb="0" eb="3">
      <t>ラクサツシャ</t>
    </rPh>
    <rPh sb="3" eb="5">
      <t>ケッテイ</t>
    </rPh>
    <rPh sb="5" eb="7">
      <t>キジュン</t>
    </rPh>
    <rPh sb="8" eb="9">
      <t>カン</t>
    </rPh>
    <rPh sb="11" eb="14">
      <t>シツモンショ</t>
    </rPh>
    <phoneticPr fontId="10"/>
  </si>
  <si>
    <t>市営野庭住宅（Ｊ街区）建替事業 落札者決定基準について、次のとおり質問がありますので提出します。</t>
    <rPh sb="16" eb="19">
      <t>ラクサツシャ</t>
    </rPh>
    <rPh sb="19" eb="21">
      <t>ケッテイ</t>
    </rPh>
    <rPh sb="21" eb="23">
      <t>キジュン</t>
    </rPh>
    <phoneticPr fontId="10"/>
  </si>
  <si>
    <t>ア</t>
    <phoneticPr fontId="10"/>
  </si>
  <si>
    <t>（様式2-5）</t>
    <rPh sb="1" eb="3">
      <t>ヨウシキ</t>
    </rPh>
    <phoneticPr fontId="10"/>
  </si>
  <si>
    <t>様式集に関する質問書</t>
    <rPh sb="0" eb="2">
      <t>ヨウシキ</t>
    </rPh>
    <rPh sb="2" eb="3">
      <t>シュウ</t>
    </rPh>
    <rPh sb="4" eb="5">
      <t>カン</t>
    </rPh>
    <rPh sb="7" eb="10">
      <t>シツモンショ</t>
    </rPh>
    <phoneticPr fontId="10"/>
  </si>
  <si>
    <t>市営野庭住宅（Ｊ街区）建替事業 様式集について、次のとおり質問がありますので提出します。</t>
    <rPh sb="16" eb="18">
      <t>ヨウシキ</t>
    </rPh>
    <rPh sb="18" eb="19">
      <t>シュウ</t>
    </rPh>
    <phoneticPr fontId="10"/>
  </si>
  <si>
    <t>様式番号</t>
    <rPh sb="0" eb="2">
      <t>ヨウシキ</t>
    </rPh>
    <rPh sb="2" eb="4">
      <t>バンゴウ</t>
    </rPh>
    <phoneticPr fontId="10"/>
  </si>
  <si>
    <t>様式名</t>
    <rPh sb="0" eb="2">
      <t>ヨウシキ</t>
    </rPh>
    <rPh sb="2" eb="3">
      <t>メイ</t>
    </rPh>
    <phoneticPr fontId="10"/>
  </si>
  <si>
    <t>（様式2-6）</t>
    <rPh sb="1" eb="3">
      <t>ヨウシキ</t>
    </rPh>
    <phoneticPr fontId="10"/>
  </si>
  <si>
    <t>基本協定書（案）に関する質問書</t>
    <rPh sb="0" eb="2">
      <t>キホン</t>
    </rPh>
    <rPh sb="2" eb="5">
      <t>キョウテイショ</t>
    </rPh>
    <rPh sb="6" eb="7">
      <t>アン</t>
    </rPh>
    <rPh sb="9" eb="10">
      <t>カン</t>
    </rPh>
    <rPh sb="12" eb="15">
      <t>シツモンショ</t>
    </rPh>
    <phoneticPr fontId="10"/>
  </si>
  <si>
    <t>市営野庭住宅（Ｊ街区）建替事業 基本協定書（案）について、次のとおり質問がありますので提出します。</t>
    <rPh sb="16" eb="18">
      <t>キホン</t>
    </rPh>
    <rPh sb="18" eb="21">
      <t>キョウテイショ</t>
    </rPh>
    <rPh sb="22" eb="23">
      <t>アン</t>
    </rPh>
    <phoneticPr fontId="10"/>
  </si>
  <si>
    <t>条</t>
    <rPh sb="0" eb="1">
      <t>ジョウ</t>
    </rPh>
    <phoneticPr fontId="10"/>
  </si>
  <si>
    <t>項</t>
    <rPh sb="0" eb="1">
      <t>コウ</t>
    </rPh>
    <phoneticPr fontId="10"/>
  </si>
  <si>
    <t>号</t>
    <rPh sb="0" eb="1">
      <t>ゴウ</t>
    </rPh>
    <phoneticPr fontId="10"/>
  </si>
  <si>
    <t>（様式2-7）</t>
    <rPh sb="1" eb="3">
      <t>ヨウシキ</t>
    </rPh>
    <phoneticPr fontId="10"/>
  </si>
  <si>
    <t>事業契約書（案）に関する質問書</t>
    <rPh sb="0" eb="2">
      <t>ジギョウ</t>
    </rPh>
    <rPh sb="2" eb="5">
      <t>ケイヤクショ</t>
    </rPh>
    <rPh sb="9" eb="10">
      <t>カン</t>
    </rPh>
    <rPh sb="12" eb="15">
      <t>シツモンショ</t>
    </rPh>
    <phoneticPr fontId="10"/>
  </si>
  <si>
    <t>市営野庭住宅（Ｊ街区）建替事業 事業契約書（案）について、次のとおり質問がありますので提出します。</t>
    <rPh sb="16" eb="18">
      <t>ジギョウ</t>
    </rPh>
    <rPh sb="18" eb="21">
      <t>ケイヤクショ</t>
    </rPh>
    <rPh sb="22" eb="23">
      <t>アン</t>
    </rPh>
    <phoneticPr fontId="10"/>
  </si>
  <si>
    <t>（様式2-8）</t>
    <rPh sb="1" eb="3">
      <t>ヨウシキ</t>
    </rPh>
    <phoneticPr fontId="10"/>
  </si>
  <si>
    <t>土地売買契約書（案）に関する質問書</t>
    <rPh sb="11" eb="12">
      <t>カン</t>
    </rPh>
    <rPh sb="14" eb="17">
      <t>シツモンショ</t>
    </rPh>
    <phoneticPr fontId="10"/>
  </si>
  <si>
    <t>市営野庭住宅（Ｊ街区）建替事業 土地売買契約書（案）について、次のとおり質問がありますので提出します。</t>
    <phoneticPr fontId="10"/>
  </si>
  <si>
    <t>（様式2-9）</t>
    <rPh sb="1" eb="3">
      <t>ヨウシキ</t>
    </rPh>
    <phoneticPr fontId="10"/>
  </si>
  <si>
    <t>定期借地権設定契約書（案）に関する質問書</t>
    <rPh sb="14" eb="15">
      <t>カン</t>
    </rPh>
    <rPh sb="17" eb="20">
      <t>シツモンショ</t>
    </rPh>
    <phoneticPr fontId="10"/>
  </si>
  <si>
    <t>市営野庭住宅（Ｊ街区）建替事業 定期借地権設定契約書（案）について、次のとおり質問がありますので提出します。</t>
    <phoneticPr fontId="10"/>
  </si>
  <si>
    <t>調査業務費</t>
    <phoneticPr fontId="13"/>
  </si>
  <si>
    <t>設計業務費</t>
    <phoneticPr fontId="13"/>
  </si>
  <si>
    <t>解体撤去業務費</t>
    <rPh sb="4" eb="6">
      <t>ギョウム</t>
    </rPh>
    <rPh sb="6" eb="7">
      <t>ヒ</t>
    </rPh>
    <phoneticPr fontId="13"/>
  </si>
  <si>
    <t>建設業務費（建替住宅等建設費）</t>
    <phoneticPr fontId="13"/>
  </si>
  <si>
    <t>地下埋設物調査</t>
    <rPh sb="0" eb="2">
      <t>チカ</t>
    </rPh>
    <rPh sb="2" eb="5">
      <t>マイセツブツ</t>
    </rPh>
    <rPh sb="5" eb="7">
      <t>チョウサ</t>
    </rPh>
    <phoneticPr fontId="2"/>
  </si>
  <si>
    <t>解体撤去設計費</t>
    <rPh sb="0" eb="2">
      <t>カイタイ</t>
    </rPh>
    <rPh sb="2" eb="4">
      <t>テッキョ</t>
    </rPh>
    <rPh sb="4" eb="6">
      <t>セッケイ</t>
    </rPh>
    <rPh sb="6" eb="7">
      <t>ヒ</t>
    </rPh>
    <phoneticPr fontId="2"/>
  </si>
  <si>
    <t>円</t>
    <phoneticPr fontId="2"/>
  </si>
  <si>
    <t>許認可申請業務費</t>
    <rPh sb="0" eb="3">
      <t>キョニンカ</t>
    </rPh>
    <rPh sb="3" eb="5">
      <t>シンセイ</t>
    </rPh>
    <rPh sb="5" eb="7">
      <t>ギョウム</t>
    </rPh>
    <rPh sb="7" eb="8">
      <t>ヒ</t>
    </rPh>
    <phoneticPr fontId="2"/>
  </si>
  <si>
    <t>工事監理業務費</t>
    <rPh sb="0" eb="2">
      <t>コウジ</t>
    </rPh>
    <rPh sb="2" eb="4">
      <t>カンリ</t>
    </rPh>
    <rPh sb="6" eb="7">
      <t>ヒ</t>
    </rPh>
    <phoneticPr fontId="13"/>
  </si>
  <si>
    <t>解体撤去工事監理費</t>
    <rPh sb="6" eb="9">
      <t>カンリヒ</t>
    </rPh>
    <phoneticPr fontId="2"/>
  </si>
  <si>
    <t>建替住宅等建設工事監理費</t>
    <rPh sb="0" eb="1">
      <t>タ</t>
    </rPh>
    <rPh sb="1" eb="2">
      <t>カ</t>
    </rPh>
    <rPh sb="2" eb="4">
      <t>ジュウタク</t>
    </rPh>
    <rPh sb="4" eb="5">
      <t>トウ</t>
    </rPh>
    <rPh sb="5" eb="7">
      <t>ケンセツ</t>
    </rPh>
    <rPh sb="7" eb="9">
      <t>コウジ</t>
    </rPh>
    <rPh sb="9" eb="12">
      <t>カンリヒ</t>
    </rPh>
    <phoneticPr fontId="2"/>
  </si>
  <si>
    <t>B</t>
    <phoneticPr fontId="13"/>
  </si>
  <si>
    <t>引越しサービス費</t>
    <rPh sb="0" eb="2">
      <t>ヒッコ</t>
    </rPh>
    <rPh sb="7" eb="8">
      <t>ヒ</t>
    </rPh>
    <phoneticPr fontId="2"/>
  </si>
  <si>
    <t>E</t>
    <phoneticPr fontId="2"/>
  </si>
  <si>
    <t>C</t>
    <phoneticPr fontId="13"/>
  </si>
  <si>
    <t>D</t>
    <phoneticPr fontId="13"/>
  </si>
  <si>
    <t>（１）入居者移転支援費（精算対象外）の内訳</t>
    <rPh sb="3" eb="6">
      <t>ニュウキョシャ</t>
    </rPh>
    <rPh sb="6" eb="8">
      <t>イテン</t>
    </rPh>
    <rPh sb="8" eb="10">
      <t>シエン</t>
    </rPh>
    <rPh sb="10" eb="11">
      <t>ヒ</t>
    </rPh>
    <rPh sb="12" eb="14">
      <t>セイサン</t>
    </rPh>
    <rPh sb="14" eb="17">
      <t>タイショウガイ</t>
    </rPh>
    <rPh sb="19" eb="21">
      <t>ウチワケ</t>
    </rPh>
    <phoneticPr fontId="13"/>
  </si>
  <si>
    <t>入居者移転支援費（精算対象外）</t>
    <rPh sb="0" eb="3">
      <t>ニュウキョシャ</t>
    </rPh>
    <rPh sb="3" eb="5">
      <t>イテン</t>
    </rPh>
    <rPh sb="5" eb="7">
      <t>シエン</t>
    </rPh>
    <rPh sb="7" eb="8">
      <t>ヒ</t>
    </rPh>
    <rPh sb="9" eb="11">
      <t>セイサン</t>
    </rPh>
    <rPh sb="11" eb="14">
      <t>タイショウガイ</t>
    </rPh>
    <phoneticPr fontId="13"/>
  </si>
  <si>
    <t>２　入居者移転支援費（精算対象外）は、提案時の金額により本事業を遂行するものとし、入居者移転支援費（精算対象分）は、提案時の金額によらず、事業実施段階の戸数の変更に従い変更すること。</t>
    <rPh sb="11" eb="13">
      <t>セイサン</t>
    </rPh>
    <rPh sb="13" eb="16">
      <t>タイショウガイ</t>
    </rPh>
    <rPh sb="50" eb="52">
      <t>セイサン</t>
    </rPh>
    <rPh sb="52" eb="54">
      <t>タイショウ</t>
    </rPh>
    <rPh sb="54" eb="55">
      <t>ブン</t>
    </rPh>
    <phoneticPr fontId="13"/>
  </si>
  <si>
    <t>入居者移転支援費（精算対象分）</t>
    <rPh sb="0" eb="3">
      <t>ニュウキョシャ</t>
    </rPh>
    <rPh sb="3" eb="7">
      <t>イテンシエン</t>
    </rPh>
    <rPh sb="7" eb="8">
      <t>ヒ</t>
    </rPh>
    <rPh sb="9" eb="11">
      <t>セイサン</t>
    </rPh>
    <rPh sb="11" eb="13">
      <t>タイショウ</t>
    </rPh>
    <rPh sb="13" eb="14">
      <t>ブン</t>
    </rPh>
    <phoneticPr fontId="13"/>
  </si>
  <si>
    <t>（２）入居者移転支援費（精算対象分）の内訳</t>
    <rPh sb="3" eb="6">
      <t>ニュウキョシャ</t>
    </rPh>
    <rPh sb="6" eb="10">
      <t>イテンシエン</t>
    </rPh>
    <rPh sb="10" eb="11">
      <t>ヒ</t>
    </rPh>
    <rPh sb="12" eb="14">
      <t>セイサン</t>
    </rPh>
    <rPh sb="14" eb="16">
      <t>タイショウ</t>
    </rPh>
    <rPh sb="16" eb="17">
      <t>ブン</t>
    </rPh>
    <rPh sb="19" eb="21">
      <t>ウチワケ</t>
    </rPh>
    <phoneticPr fontId="13"/>
  </si>
  <si>
    <t>令和9年度</t>
  </si>
  <si>
    <t>令和10年度</t>
  </si>
  <si>
    <t>令和8年度</t>
    <phoneticPr fontId="13"/>
  </si>
  <si>
    <t>令和11年度</t>
  </si>
  <si>
    <t>令和12年度</t>
  </si>
  <si>
    <t>５　入札額の年度別内訳</t>
    <rPh sb="2" eb="4">
      <t>ニュウサツ</t>
    </rPh>
    <rPh sb="4" eb="5">
      <t>ガク</t>
    </rPh>
    <rPh sb="6" eb="9">
      <t>ネンドベツ</t>
    </rPh>
    <rPh sb="9" eb="11">
      <t>ウチワケ</t>
    </rPh>
    <phoneticPr fontId="13"/>
  </si>
  <si>
    <t>移転計画業務費</t>
    <rPh sb="2" eb="4">
      <t>ケイカク</t>
    </rPh>
    <rPh sb="4" eb="7">
      <t>ギョウムヒ</t>
    </rPh>
    <phoneticPr fontId="13"/>
  </si>
  <si>
    <t>仮移転支援業務費</t>
    <rPh sb="0" eb="1">
      <t>カリ</t>
    </rPh>
    <phoneticPr fontId="13"/>
  </si>
  <si>
    <t>本移転支援業務費</t>
    <rPh sb="0" eb="1">
      <t>ホン</t>
    </rPh>
    <phoneticPr fontId="13"/>
  </si>
  <si>
    <t>その他の費用</t>
    <rPh sb="4" eb="6">
      <t>ヒヨウ</t>
    </rPh>
    <phoneticPr fontId="13"/>
  </si>
  <si>
    <t>引越しサービス業務</t>
    <rPh sb="0" eb="2">
      <t>ヒッコ</t>
    </rPh>
    <rPh sb="7" eb="9">
      <t>ギョウム</t>
    </rPh>
    <phoneticPr fontId="2"/>
  </si>
  <si>
    <t>仮移転先修繕業務</t>
    <phoneticPr fontId="2"/>
  </si>
  <si>
    <t>仮移転支援業務</t>
    <rPh sb="0" eb="1">
      <t>カリ</t>
    </rPh>
    <rPh sb="1" eb="3">
      <t>イテン</t>
    </rPh>
    <rPh sb="3" eb="7">
      <t>シエンギョウム</t>
    </rPh>
    <phoneticPr fontId="13"/>
  </si>
  <si>
    <t>本移転支援業務</t>
    <rPh sb="0" eb="1">
      <t>ホン</t>
    </rPh>
    <rPh sb="1" eb="3">
      <t>イテン</t>
    </rPh>
    <rPh sb="3" eb="7">
      <t>シエンギョウム</t>
    </rPh>
    <phoneticPr fontId="13"/>
  </si>
  <si>
    <t>給水施設点検業務</t>
    <rPh sb="0" eb="4">
      <t>キュウスイシセツ</t>
    </rPh>
    <rPh sb="4" eb="6">
      <t>テンケン</t>
    </rPh>
    <rPh sb="6" eb="8">
      <t>ギョウム</t>
    </rPh>
    <phoneticPr fontId="2"/>
  </si>
  <si>
    <t>費用計（税抜）</t>
    <rPh sb="0" eb="2">
      <t>ヒヨウ</t>
    </rPh>
    <rPh sb="2" eb="3">
      <t>ケイ</t>
    </rPh>
    <rPh sb="4" eb="6">
      <t>ゼイヌキ</t>
    </rPh>
    <phoneticPr fontId="2"/>
  </si>
  <si>
    <t>エレベーター保守点検業務</t>
    <rPh sb="6" eb="10">
      <t>ホシュテンケン</t>
    </rPh>
    <rPh sb="10" eb="12">
      <t>ギョウム</t>
    </rPh>
    <phoneticPr fontId="2"/>
  </si>
  <si>
    <t>消防設備定期点検業務</t>
    <rPh sb="0" eb="2">
      <t>ショウボウ</t>
    </rPh>
    <rPh sb="2" eb="4">
      <t>セツビ</t>
    </rPh>
    <rPh sb="4" eb="8">
      <t>テイキテンケン</t>
    </rPh>
    <rPh sb="8" eb="10">
      <t>ギョウム</t>
    </rPh>
    <phoneticPr fontId="2"/>
  </si>
  <si>
    <t>遊具点検業務</t>
    <rPh sb="0" eb="2">
      <t>ユウグ</t>
    </rPh>
    <rPh sb="2" eb="4">
      <t>テンケン</t>
    </rPh>
    <rPh sb="4" eb="6">
      <t>ギョウム</t>
    </rPh>
    <phoneticPr fontId="2"/>
  </si>
  <si>
    <t>遊水池施設保守点検業務</t>
    <rPh sb="0" eb="3">
      <t>ユウスイチ</t>
    </rPh>
    <rPh sb="3" eb="5">
      <t>シセツ</t>
    </rPh>
    <rPh sb="5" eb="7">
      <t>ホシュ</t>
    </rPh>
    <rPh sb="7" eb="11">
      <t>テンケンギョウム</t>
    </rPh>
    <phoneticPr fontId="2"/>
  </si>
  <si>
    <t>自家用電気工作物保守点検業務</t>
    <rPh sb="0" eb="3">
      <t>ジカヨウ</t>
    </rPh>
    <rPh sb="3" eb="5">
      <t>デンキ</t>
    </rPh>
    <rPh sb="5" eb="8">
      <t>コウサクブツ</t>
    </rPh>
    <rPh sb="8" eb="14">
      <t>ホシュテンケンギョウム</t>
    </rPh>
    <phoneticPr fontId="2"/>
  </si>
  <si>
    <t>建築基準法法令点検業務</t>
    <rPh sb="0" eb="5">
      <t>ケンチクキジュンホウ</t>
    </rPh>
    <rPh sb="5" eb="7">
      <t>ホウレイ</t>
    </rPh>
    <rPh sb="7" eb="9">
      <t>テンケン</t>
    </rPh>
    <rPh sb="9" eb="11">
      <t>ギョウム</t>
    </rPh>
    <phoneticPr fontId="2"/>
  </si>
  <si>
    <t>令和14年度</t>
    <phoneticPr fontId="13"/>
  </si>
  <si>
    <t>令和15年度</t>
  </si>
  <si>
    <t>令和16年度</t>
  </si>
  <si>
    <t>令和17年度</t>
  </si>
  <si>
    <t>令和18年度</t>
  </si>
  <si>
    <t>令和21年度</t>
  </si>
  <si>
    <t>令和22年度</t>
  </si>
  <si>
    <t>令和23年度</t>
  </si>
  <si>
    <t>維持管理業務費</t>
    <rPh sb="0" eb="4">
      <t>イジカンリ</t>
    </rPh>
    <rPh sb="4" eb="7">
      <t>ギョウムヒ</t>
    </rPh>
    <phoneticPr fontId="13"/>
  </si>
  <si>
    <t>(単位：千円）</t>
    <phoneticPr fontId="2"/>
  </si>
  <si>
    <t>令和20年度</t>
    <phoneticPr fontId="13"/>
  </si>
  <si>
    <t>※要求水準書（入居者移転支援編）における「ウ 住替え移転支援業務」及び「エ 退去支援業務」の費用を含む</t>
    <rPh sb="1" eb="3">
      <t>ヨウキュウ</t>
    </rPh>
    <rPh sb="3" eb="6">
      <t>スイジュンショ</t>
    </rPh>
    <rPh sb="7" eb="10">
      <t>ニュウキョシャ</t>
    </rPh>
    <rPh sb="10" eb="15">
      <t>イテンシエンヘン</t>
    </rPh>
    <rPh sb="33" eb="34">
      <t>オヨ</t>
    </rPh>
    <rPh sb="46" eb="48">
      <t>ヒヨウ</t>
    </rPh>
    <rPh sb="49" eb="50">
      <t>フク</t>
    </rPh>
    <phoneticPr fontId="2"/>
  </si>
  <si>
    <t>６　余剰地に係る対価の内訳</t>
    <rPh sb="2" eb="5">
      <t>ヨジョウチ</t>
    </rPh>
    <rPh sb="6" eb="7">
      <t>カカ</t>
    </rPh>
    <rPh sb="8" eb="10">
      <t>タイカ</t>
    </rPh>
    <rPh sb="11" eb="13">
      <t>ウチワケ</t>
    </rPh>
    <phoneticPr fontId="13"/>
  </si>
  <si>
    <t>（１）余剰地の購入を提案する場合</t>
    <rPh sb="3" eb="6">
      <t>ヨジョウチ</t>
    </rPh>
    <rPh sb="7" eb="9">
      <t>コウニュウ</t>
    </rPh>
    <rPh sb="10" eb="12">
      <t>テイアン</t>
    </rPh>
    <rPh sb="14" eb="16">
      <t>バアイ</t>
    </rPh>
    <phoneticPr fontId="13"/>
  </si>
  <si>
    <t>㎡</t>
    <phoneticPr fontId="2"/>
  </si>
  <si>
    <t>円 /㎡</t>
    <phoneticPr fontId="2"/>
  </si>
  <si>
    <t>単価　（A）</t>
    <rPh sb="0" eb="2">
      <t>タンカ</t>
    </rPh>
    <phoneticPr fontId="13"/>
  </si>
  <si>
    <t>余剰地の購入面積　（B）</t>
    <rPh sb="0" eb="3">
      <t>ヨジョウチ</t>
    </rPh>
    <rPh sb="4" eb="6">
      <t>コウニュウ</t>
    </rPh>
    <rPh sb="6" eb="8">
      <t>メンセキ</t>
    </rPh>
    <phoneticPr fontId="13"/>
  </si>
  <si>
    <t>余剰地の対価　（C（＝A×B））</t>
    <rPh sb="0" eb="3">
      <t>ヨジョウチ</t>
    </rPh>
    <rPh sb="4" eb="6">
      <t>タイカ</t>
    </rPh>
    <phoneticPr fontId="2"/>
  </si>
  <si>
    <t>（２）余剰地の借地を提案する場合</t>
    <rPh sb="3" eb="6">
      <t>ヨジョウチ</t>
    </rPh>
    <rPh sb="7" eb="9">
      <t>シャクチ</t>
    </rPh>
    <rPh sb="10" eb="12">
      <t>テイアン</t>
    </rPh>
    <rPh sb="14" eb="16">
      <t>バアイ</t>
    </rPh>
    <phoneticPr fontId="13"/>
  </si>
  <si>
    <t>借地年数　（D）</t>
    <rPh sb="0" eb="2">
      <t>シャクチ</t>
    </rPh>
    <rPh sb="2" eb="4">
      <t>ネンスウ</t>
    </rPh>
    <phoneticPr fontId="13"/>
  </si>
  <si>
    <t>余剰地の対価　（E（＝C×D））</t>
    <rPh sb="0" eb="3">
      <t>ヨジョウチ</t>
    </rPh>
    <rPh sb="4" eb="6">
      <t>タイカ</t>
    </rPh>
    <phoneticPr fontId="2"/>
  </si>
  <si>
    <t>提案借地年額　（C（＝A×B））</t>
    <rPh sb="0" eb="2">
      <t>テイアン</t>
    </rPh>
    <rPh sb="2" eb="4">
      <t>シャクチ</t>
    </rPh>
    <rPh sb="4" eb="6">
      <t>ネンガク</t>
    </rPh>
    <phoneticPr fontId="13"/>
  </si>
  <si>
    <t>円/年</t>
    <rPh sb="0" eb="1">
      <t>エン</t>
    </rPh>
    <rPh sb="2" eb="3">
      <t>ネン</t>
    </rPh>
    <phoneticPr fontId="2"/>
  </si>
  <si>
    <t>年</t>
    <rPh sb="0" eb="1">
      <t>ネン</t>
    </rPh>
    <phoneticPr fontId="2"/>
  </si>
  <si>
    <t>１　余剰地活用業務の提案は、購入又は借地のいずれか一方を選択し記入すること。</t>
    <rPh sb="2" eb="5">
      <t>ヨジョウチ</t>
    </rPh>
    <rPh sb="5" eb="9">
      <t>カツヨウギョウム</t>
    </rPh>
    <rPh sb="31" eb="33">
      <t>キニュウ</t>
    </rPh>
    <phoneticPr fontId="13"/>
  </si>
  <si>
    <t>提案書提出時に使用する基準金利は、1.101％とすること。</t>
    <phoneticPr fontId="2"/>
  </si>
  <si>
    <t>令和19年度</t>
    <phoneticPr fontId="13"/>
  </si>
  <si>
    <t>令和13年度</t>
    <phoneticPr fontId="13"/>
  </si>
  <si>
    <t>令和7年度</t>
    <phoneticPr fontId="13"/>
  </si>
  <si>
    <t>R7</t>
    <phoneticPr fontId="2"/>
  </si>
  <si>
    <t>その他</t>
    <rPh sb="2" eb="3">
      <t>タ</t>
    </rPh>
    <phoneticPr fontId="13"/>
  </si>
  <si>
    <t>解体撤去工事費</t>
    <rPh sb="4" eb="6">
      <t>コウジ</t>
    </rPh>
    <phoneticPr fontId="2"/>
  </si>
  <si>
    <t>その他の費用（　　　　　　　）</t>
    <phoneticPr fontId="2"/>
  </si>
  <si>
    <t>１　移転支援業務に係るサービス対価のうち、引越しサービス業務、仮移転先修繕業務の費用は、事業契約に見込み額を計上の上、実費精算する。</t>
    <rPh sb="31" eb="34">
      <t>カリイテン</t>
    </rPh>
    <rPh sb="34" eb="35">
      <t>サキ</t>
    </rPh>
    <rPh sb="35" eb="37">
      <t>シュウゼン</t>
    </rPh>
    <rPh sb="37" eb="39">
      <t>ギョウム</t>
    </rPh>
    <phoneticPr fontId="13"/>
  </si>
  <si>
    <t>２　引越しサービス業務の費用の見込み額は、上表「(2)入居者移転支援費（精算対象分）の内訳」の仮移転先修繕業務の金額として記載のとおり、</t>
    <rPh sb="12" eb="14">
      <t>ヒヨウ</t>
    </rPh>
    <rPh sb="21" eb="22">
      <t>ウエ</t>
    </rPh>
    <phoneticPr fontId="13"/>
  </si>
  <si>
    <t>３　仮移転先修繕業務の費用は、上表「(2)入居者移転支援費（精算対象分）の内訳」の仮移転先修繕業務の金額として記載のとおり、</t>
    <phoneticPr fontId="13"/>
  </si>
  <si>
    <t>４　事業終了時には戸数の変更に従い変更する。</t>
    <phoneticPr fontId="13"/>
  </si>
  <si>
    <t>５　提案時には以下の数値を使用すること。</t>
    <phoneticPr fontId="13"/>
  </si>
  <si>
    <t>　　88,892,000円（税別）を計上する。（仮移転支援業務、本移転支援業務それぞれについて）</t>
    <rPh sb="14" eb="16">
      <t>ゼイベツ</t>
    </rPh>
    <rPh sb="18" eb="20">
      <t>ケイジョウ</t>
    </rPh>
    <rPh sb="24" eb="27">
      <t>カリイテン</t>
    </rPh>
    <rPh sb="27" eb="29">
      <t>シエン</t>
    </rPh>
    <rPh sb="29" eb="31">
      <t>ギョウム</t>
    </rPh>
    <rPh sb="32" eb="33">
      <t>ホン</t>
    </rPh>
    <rPh sb="33" eb="35">
      <t>イテン</t>
    </rPh>
    <rPh sb="35" eb="37">
      <t>シエン</t>
    </rPh>
    <rPh sb="37" eb="39">
      <t>ギョウム</t>
    </rPh>
    <phoneticPr fontId="13"/>
  </si>
  <si>
    <t>　　引っ越し１回１戸あたり284,000円（消費税別）、対象戸数として仮移転313戸、住替え移転0戸、退去0戸、本移転313戸にて算定する</t>
    <rPh sb="65" eb="67">
      <t>サンテイ</t>
    </rPh>
    <phoneticPr fontId="13"/>
  </si>
  <si>
    <t>　　修繕１戸あたり800,000円（消費税別）、修繕戸数313戸にて算定する250,400,000円（税別）を計上する。</t>
    <rPh sb="2" eb="4">
      <t>シュウゼン</t>
    </rPh>
    <rPh sb="5" eb="6">
      <t>コ</t>
    </rPh>
    <rPh sb="24" eb="26">
      <t>シュウゼン</t>
    </rPh>
    <rPh sb="34" eb="36">
      <t>サンテイ</t>
    </rPh>
    <rPh sb="49" eb="50">
      <t>エン</t>
    </rPh>
    <rPh sb="51" eb="53">
      <t>ゼイベツ</t>
    </rPh>
    <rPh sb="55" eb="57">
      <t>ケイジョウ</t>
    </rPh>
    <phoneticPr fontId="13"/>
  </si>
  <si>
    <t>調査業務費</t>
    <rPh sb="0" eb="2">
      <t>チョウサ</t>
    </rPh>
    <rPh sb="2" eb="5">
      <t>ギョウムヒ</t>
    </rPh>
    <phoneticPr fontId="2"/>
  </si>
  <si>
    <t>設計業務費</t>
    <rPh sb="0" eb="2">
      <t>セッケイ</t>
    </rPh>
    <rPh sb="2" eb="5">
      <t>ギョウムヒ</t>
    </rPh>
    <phoneticPr fontId="2"/>
  </si>
  <si>
    <t>解体撤去業務費</t>
    <rPh sb="0" eb="2">
      <t>カイタイ</t>
    </rPh>
    <rPh sb="2" eb="4">
      <t>テッキョ</t>
    </rPh>
    <rPh sb="4" eb="7">
      <t>ギョウムヒ</t>
    </rPh>
    <phoneticPr fontId="2"/>
  </si>
  <si>
    <t>建設業務費</t>
    <rPh sb="0" eb="5">
      <t>ケンセツギョウムヒ</t>
    </rPh>
    <phoneticPr fontId="2"/>
  </si>
  <si>
    <t>工事監理業務費</t>
    <rPh sb="0" eb="4">
      <t>コウジカンリ</t>
    </rPh>
    <rPh sb="4" eb="7">
      <t>ギョウムヒ</t>
    </rPh>
    <phoneticPr fontId="2"/>
  </si>
  <si>
    <t>令和●年●月●日出来高確認</t>
    <phoneticPr fontId="2"/>
  </si>
  <si>
    <t>支払対象</t>
    <phoneticPr fontId="2"/>
  </si>
  <si>
    <t>サービス対価Ａ～Ｄの金額（税抜）及び（税込）は、「２ 市営住宅整備業務費の内訳」、「３ 入居者移転支援費の内訳」、「４ 維持管理業務費の内訳書」に示す各内訳金額の合計（税抜）、及び様式6-2～6-8に示す支払金額（税抜）及び（税込）と一致させること。</t>
    <rPh sb="60" eb="67">
      <t>イジカンリギョウムヒ</t>
    </rPh>
    <rPh sb="68" eb="71">
      <t>ウチワケショ</t>
    </rPh>
    <phoneticPr fontId="2"/>
  </si>
  <si>
    <t>４　SPC管理費等としては、SPCの設立費用や維持管理期間開始までの間の運営費用等を計上すること。</t>
    <rPh sb="5" eb="8">
      <t>カンリヒ</t>
    </rPh>
    <rPh sb="8" eb="9">
      <t>トウ</t>
    </rPh>
    <rPh sb="34" eb="35">
      <t>カン</t>
    </rPh>
    <rPh sb="40" eb="41">
      <t>トウ</t>
    </rPh>
    <rPh sb="42" eb="44">
      <t>ケイジョウ</t>
    </rPh>
    <phoneticPr fontId="13"/>
  </si>
  <si>
    <t>　　なお、SPCを設立しない場合は、構成企業によるグループ（PFI事業者）の組成や運営等に係る費用を計上すること。</t>
    <rPh sb="9" eb="11">
      <t>セツリツ</t>
    </rPh>
    <rPh sb="14" eb="16">
      <t>バアイ</t>
    </rPh>
    <rPh sb="18" eb="20">
      <t>コウセイ</t>
    </rPh>
    <rPh sb="20" eb="22">
      <t>キギョウ</t>
    </rPh>
    <rPh sb="33" eb="36">
      <t>ジギョウシャ</t>
    </rPh>
    <rPh sb="38" eb="40">
      <t>ソセイ</t>
    </rPh>
    <rPh sb="41" eb="43">
      <t>ウンエイ</t>
    </rPh>
    <rPh sb="43" eb="44">
      <t>トウ</t>
    </rPh>
    <rPh sb="45" eb="46">
      <t>カカ</t>
    </rPh>
    <rPh sb="47" eb="49">
      <t>ヒヨウ</t>
    </rPh>
    <rPh sb="50" eb="52">
      <t>ケイジョウ</t>
    </rPh>
    <phoneticPr fontId="13"/>
  </si>
  <si>
    <t>設計業務費</t>
  </si>
  <si>
    <t>建設業務費（建替住宅等建設費）</t>
  </si>
  <si>
    <t>その他の市営住宅整備業務の実施に必要な費用</t>
  </si>
  <si>
    <t>A-1対象となる経費</t>
    <rPh sb="3" eb="5">
      <t>タイショウ</t>
    </rPh>
    <rPh sb="8" eb="10">
      <t>ケイヒ</t>
    </rPh>
    <phoneticPr fontId="2"/>
  </si>
  <si>
    <t>※上記市営住宅整備業務費のうちA-1対象となる経費</t>
    <rPh sb="1" eb="3">
      <t>ジョウキ</t>
    </rPh>
    <rPh sb="3" eb="7">
      <t>シエイジュウタク</t>
    </rPh>
    <rPh sb="7" eb="9">
      <t>セイビ</t>
    </rPh>
    <rPh sb="9" eb="11">
      <t>ギョウム</t>
    </rPh>
    <rPh sb="11" eb="12">
      <t>ヒ</t>
    </rPh>
    <rPh sb="18" eb="20">
      <t>タイショウ</t>
    </rPh>
    <rPh sb="23" eb="25">
      <t>ケイヒ</t>
    </rPh>
    <phoneticPr fontId="2"/>
  </si>
  <si>
    <t>市営住宅整備業務費（税抜）</t>
    <rPh sb="0" eb="4">
      <t>シエイジュウタク</t>
    </rPh>
    <rPh sb="4" eb="6">
      <t>セイビ</t>
    </rPh>
    <rPh sb="6" eb="9">
      <t>ギョウムヒ</t>
    </rPh>
    <rPh sb="10" eb="12">
      <t>ゼイヌ</t>
    </rPh>
    <phoneticPr fontId="2"/>
  </si>
  <si>
    <t>A-1対象額（税抜）</t>
    <rPh sb="3" eb="6">
      <t>タイショウガク</t>
    </rPh>
    <rPh sb="7" eb="9">
      <t>ゼイヌ</t>
    </rPh>
    <phoneticPr fontId="2"/>
  </si>
  <si>
    <t>割賦元本（A-2対象額）</t>
    <rPh sb="0" eb="2">
      <t>カップ</t>
    </rPh>
    <rPh sb="2" eb="4">
      <t>ガンポン</t>
    </rPh>
    <rPh sb="8" eb="10">
      <t>タイショウ</t>
    </rPh>
    <rPh sb="10" eb="11">
      <t>ガク</t>
    </rPh>
    <phoneticPr fontId="2"/>
  </si>
  <si>
    <r>
      <rPr>
        <sz val="8"/>
        <color theme="1"/>
        <rFont val="BIZ UDPゴシック"/>
        <family val="3"/>
        <charset val="128"/>
      </rPr>
      <t>【修正版：令和７年３月25日】</t>
    </r>
    <r>
      <rPr>
        <sz val="10"/>
        <color theme="1"/>
        <rFont val="BIZ UDPゴシック"/>
        <family val="3"/>
        <charset val="128"/>
      </rPr>
      <t>　　　（様式6-8）</t>
    </r>
    <rPh sb="19" eb="21">
      <t>ヨウシキ</t>
    </rPh>
    <phoneticPr fontId="2"/>
  </si>
  <si>
    <r>
      <rPr>
        <sz val="8"/>
        <color theme="1"/>
        <rFont val="BIZ UDPゴシック"/>
        <family val="3"/>
        <charset val="128"/>
      </rPr>
      <t>【修正版：令和７年３月25日】</t>
    </r>
    <r>
      <rPr>
        <sz val="10"/>
        <color theme="1"/>
        <rFont val="BIZ UDPゴシック"/>
        <family val="3"/>
        <charset val="128"/>
      </rPr>
      <t>　　　（様式6-3）</t>
    </r>
    <rPh sb="19" eb="21">
      <t>ヨウシキ</t>
    </rPh>
    <phoneticPr fontId="2"/>
  </si>
  <si>
    <r>
      <rPr>
        <sz val="8"/>
        <rFont val="BIZ UDPゴシック"/>
        <family val="3"/>
        <charset val="128"/>
      </rPr>
      <t>【修正版：令和７年３月25日】</t>
    </r>
    <r>
      <rPr>
        <sz val="10"/>
        <rFont val="BIZ UDPゴシック"/>
        <family val="3"/>
        <charset val="128"/>
      </rPr>
      <t>　　　（様式6-2）</t>
    </r>
    <rPh sb="19" eb="21">
      <t>ヨウシキ</t>
    </rPh>
    <phoneticPr fontId="2"/>
  </si>
  <si>
    <r>
      <rPr>
        <sz val="8"/>
        <color theme="1"/>
        <rFont val="BIZ UDPゴシック"/>
        <family val="3"/>
        <charset val="128"/>
      </rPr>
      <t>【修正版：令和７年３月25日】</t>
    </r>
    <r>
      <rPr>
        <sz val="10"/>
        <color theme="1"/>
        <rFont val="BIZ UDPゴシック"/>
        <family val="3"/>
        <charset val="128"/>
      </rPr>
      <t>　　　（様式5-2）</t>
    </r>
    <phoneticPr fontId="2"/>
  </si>
  <si>
    <t>移転計画業務費</t>
    <rPh sb="0" eb="2">
      <t>イテン</t>
    </rPh>
    <rPh sb="2" eb="4">
      <t>ケイカク</t>
    </rPh>
    <rPh sb="4" eb="6">
      <t>ギョウム</t>
    </rPh>
    <rPh sb="6" eb="7">
      <t>ヒ</t>
    </rPh>
    <phoneticPr fontId="2"/>
  </si>
  <si>
    <t>仮移転支援実費（引越しサービス業務）</t>
    <rPh sb="0" eb="1">
      <t>カリ</t>
    </rPh>
    <rPh sb="1" eb="3">
      <t>イテン</t>
    </rPh>
    <rPh sb="3" eb="5">
      <t>シエン</t>
    </rPh>
    <rPh sb="5" eb="7">
      <t>ジッピ</t>
    </rPh>
    <rPh sb="8" eb="10">
      <t>ヒッコ</t>
    </rPh>
    <rPh sb="15" eb="17">
      <t>ギョウム</t>
    </rPh>
    <phoneticPr fontId="2"/>
  </si>
  <si>
    <t>仮移転支援実費（仮移転先修繕業務）</t>
    <rPh sb="0" eb="1">
      <t>カリ</t>
    </rPh>
    <rPh sb="1" eb="3">
      <t>イテン</t>
    </rPh>
    <rPh sb="3" eb="5">
      <t>シエン</t>
    </rPh>
    <rPh sb="5" eb="7">
      <t>ジッピ</t>
    </rPh>
    <rPh sb="8" eb="9">
      <t>カリ</t>
    </rPh>
    <rPh sb="9" eb="11">
      <t>イテン</t>
    </rPh>
    <rPh sb="11" eb="12">
      <t>サキ</t>
    </rPh>
    <rPh sb="12" eb="14">
      <t>シュウゼン</t>
    </rPh>
    <rPh sb="14" eb="16">
      <t>ギョウム</t>
    </rPh>
    <phoneticPr fontId="2"/>
  </si>
  <si>
    <t>その他の費用</t>
    <rPh sb="2" eb="3">
      <t>タ</t>
    </rPh>
    <rPh sb="4" eb="6">
      <t>ヒヨウ</t>
    </rPh>
    <phoneticPr fontId="2"/>
  </si>
  <si>
    <t>本移転支援実費（引越しサービス業務）</t>
    <rPh sb="0" eb="1">
      <t>ホン</t>
    </rPh>
    <rPh sb="1" eb="3">
      <t>イテン</t>
    </rPh>
    <rPh sb="3" eb="5">
      <t>シエン</t>
    </rPh>
    <rPh sb="5" eb="7">
      <t>ジッピ</t>
    </rPh>
    <rPh sb="8" eb="10">
      <t>ヒッコ</t>
    </rPh>
    <rPh sb="15" eb="17">
      <t>ギョウム</t>
    </rPh>
    <phoneticPr fontId="2"/>
  </si>
  <si>
    <t>（参考）消費税及び地方消費税相当額</t>
    <phoneticPr fontId="2"/>
  </si>
  <si>
    <t>合　計</t>
    <phoneticPr fontId="2"/>
  </si>
  <si>
    <t>（参考）消費税及び地方消費税相当額</t>
    <rPh sb="1" eb="3">
      <t>サンコウ</t>
    </rPh>
    <rPh sb="4" eb="7">
      <t>ショウヒゼイ</t>
    </rPh>
    <rPh sb="7" eb="8">
      <t>オヨ</t>
    </rPh>
    <rPh sb="9" eb="11">
      <t>チホウ</t>
    </rPh>
    <rPh sb="11" eb="14">
      <t>ショウヒゼイ</t>
    </rPh>
    <rPh sb="14" eb="16">
      <t>ソウトウ</t>
    </rPh>
    <rPh sb="16" eb="17">
      <t>ガク</t>
    </rPh>
    <phoneticPr fontId="2"/>
  </si>
  <si>
    <t>水道利用加入金及び給水装置工事に関わる手数料　（A-1対象外）</t>
    <rPh sb="0" eb="2">
      <t>スイドウ</t>
    </rPh>
    <rPh sb="2" eb="4">
      <t>リヨウ</t>
    </rPh>
    <rPh sb="4" eb="7">
      <t>カニュウキン</t>
    </rPh>
    <rPh sb="7" eb="8">
      <t>オヨ</t>
    </rPh>
    <rPh sb="9" eb="11">
      <t>キュウスイ</t>
    </rPh>
    <rPh sb="11" eb="13">
      <t>ソウチ</t>
    </rPh>
    <rPh sb="13" eb="15">
      <t>コウジ</t>
    </rPh>
    <rPh sb="16" eb="17">
      <t>カカ</t>
    </rPh>
    <rPh sb="19" eb="22">
      <t>テスウリョウ</t>
    </rPh>
    <phoneticPr fontId="2"/>
  </si>
  <si>
    <t>造成等工事費　（A-1対象外）</t>
    <rPh sb="0" eb="2">
      <t>ゾウセイ</t>
    </rPh>
    <rPh sb="2" eb="3">
      <t>トウ</t>
    </rPh>
    <rPh sb="3" eb="6">
      <t>コウジヒ</t>
    </rPh>
    <rPh sb="11" eb="14">
      <t>タイショウガイ</t>
    </rPh>
    <phoneticPr fontId="2"/>
  </si>
  <si>
    <t>無電柱化工事費　（A-1対象外）</t>
    <rPh sb="0" eb="3">
      <t>ムデンチュウ</t>
    </rPh>
    <rPh sb="3" eb="4">
      <t>カ</t>
    </rPh>
    <rPh sb="4" eb="7">
      <t>コウジヒ</t>
    </rPh>
    <rPh sb="12" eb="15">
      <t>タイショウガイ</t>
    </rPh>
    <phoneticPr fontId="2"/>
  </si>
  <si>
    <t>住宅瑕疵担保責任保険への加入又は保証金　（A-1対象外）</t>
    <rPh sb="24" eb="27">
      <t>タイショウガイ</t>
    </rPh>
    <phoneticPr fontId="2"/>
  </si>
  <si>
    <t>SPC管理費等　（A-1対象外）</t>
    <rPh sb="3" eb="6">
      <t>カンリヒ</t>
    </rPh>
    <rPh sb="6" eb="7">
      <t>トウ</t>
    </rPh>
    <phoneticPr fontId="2"/>
  </si>
  <si>
    <t>総計</t>
    <rPh sb="0" eb="2">
      <t>ソウケイ</t>
    </rPh>
    <phoneticPr fontId="2"/>
  </si>
  <si>
    <t>維持管理期間中のSPC運営経費等</t>
    <rPh sb="0" eb="4">
      <t>イジカンリ</t>
    </rPh>
    <rPh sb="4" eb="7">
      <t>キカンチュウ</t>
    </rPh>
    <rPh sb="11" eb="15">
      <t>ウンエイケイヒ</t>
    </rPh>
    <rPh sb="15" eb="16">
      <t>トウ</t>
    </rPh>
    <phoneticPr fontId="2"/>
  </si>
  <si>
    <t>固定資産税・都市計画税</t>
    <rPh sb="0" eb="5">
      <t>コテイシサンゼイ</t>
    </rPh>
    <rPh sb="6" eb="11">
      <t>トシケイカクゼイ</t>
    </rPh>
    <phoneticPr fontId="2"/>
  </si>
  <si>
    <t>不動産取得税</t>
    <rPh sb="0" eb="3">
      <t>フドウサン</t>
    </rPh>
    <rPh sb="3" eb="6">
      <t>シュトクゼイ</t>
    </rPh>
    <phoneticPr fontId="2"/>
  </si>
  <si>
    <t>登録免許税</t>
    <rPh sb="0" eb="5">
      <t>トウロクメンキョゼイ</t>
    </rPh>
    <phoneticPr fontId="2"/>
  </si>
  <si>
    <t>消費税及び地方消費税相当額</t>
    <phoneticPr fontId="2"/>
  </si>
  <si>
    <t>費用計</t>
    <phoneticPr fontId="2"/>
  </si>
  <si>
    <t>注１　各年度における固定資産税・都市計画税の算出については、次の計算式により算出してください。</t>
    <phoneticPr fontId="2"/>
  </si>
  <si>
    <t>調査業務費、設計業務費及び建設業務費（建替住宅等建設費）の合計額（Ａ-１対象外の経費を除く）の70％</t>
    <phoneticPr fontId="2"/>
  </si>
  <si>
    <t>金額（総額）</t>
    <rPh sb="0" eb="2">
      <t>キンガク</t>
    </rPh>
    <rPh sb="3" eb="5">
      <t>ソウガク</t>
    </rPh>
    <phoneticPr fontId="2"/>
  </si>
  <si>
    <t>※課税標準</t>
    <rPh sb="1" eb="5">
      <t>カゼイヒョウジュン</t>
    </rPh>
    <phoneticPr fontId="2"/>
  </si>
  <si>
    <t>【計算式】　　課税標準※　×　1.7％（税率）　×　50％（特例措置）</t>
    <rPh sb="1" eb="4">
      <t>ケイサンシキ</t>
    </rPh>
    <rPh sb="7" eb="11">
      <t>カゼイヒョウジュン</t>
    </rPh>
    <phoneticPr fontId="2"/>
  </si>
  <si>
    <t>【修正版：令和７年5月23日】　　　（様式6-7）</t>
    <rPh sb="19" eb="21">
      <t>ヨウシキ</t>
    </rPh>
    <phoneticPr fontId="2"/>
  </si>
  <si>
    <t>（サービス対価Ｄ総額の内訳）</t>
    <rPh sb="5" eb="7">
      <t>タイカ</t>
    </rPh>
    <rPh sb="8" eb="10">
      <t>ソウガク</t>
    </rPh>
    <rPh sb="11" eb="13">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</si>
</sst>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_ "/>
    <numFmt numFmtId="178" formatCode="#,##0.00_ "/>
  </numFmts>
  <fonts count="27" x14ac:knownFonts="1">
    <font>
      <sz val="10"/>
      <color theme="1"/>
      <name val="ＭＳ 明朝"/>
      <family val="2"/>
      <charset val="128"/>
    </font>
    <font>
      <sz val="11"/>
      <color theme="1"/>
      <name val="ＭＳ Ｐゴシック"/>
      <family val="2"/>
      <charset val="128"/>
      <scheme val="minor"/>
    </font>
    <font>
      <sz val="6"/>
      <name val="ＭＳ 明朝"/>
      <family val="2"/>
      <charset val="128"/>
    </font>
    <font>
      <sz val="10"/>
      <color theme="1"/>
      <name val="ＭＳ Ｐ明朝"/>
      <family val="1"/>
      <charset val="128"/>
    </font>
    <font>
      <sz val="10"/>
      <color theme="1"/>
      <name val="Century Gothic"/>
      <family val="2"/>
    </font>
    <font>
      <sz val="10"/>
      <color theme="1"/>
      <name val="Meiryo UI"/>
      <family val="3"/>
      <charset val="128"/>
    </font>
    <font>
      <sz val="14"/>
      <color theme="1"/>
      <name val="Meiryo UI"/>
      <family val="3"/>
      <charset val="128"/>
    </font>
    <font>
      <sz val="10"/>
      <name val="ＭＳ Ｐ明朝"/>
      <family val="1"/>
      <charset val="128"/>
    </font>
    <font>
      <sz val="10"/>
      <color theme="1"/>
      <name val="ＭＳ 明朝"/>
      <family val="2"/>
      <charset val="128"/>
    </font>
    <font>
      <sz val="11"/>
      <name val="ＭＳ Ｐゴシック"/>
      <family val="3"/>
      <charset val="128"/>
    </font>
    <font>
      <sz val="6"/>
      <name val="ＭＳ Ｐゴシック"/>
      <family val="3"/>
      <charset val="128"/>
    </font>
    <font>
      <sz val="10"/>
      <name val="Century Gothic"/>
      <family val="2"/>
    </font>
    <font>
      <sz val="10"/>
      <name val="BIZ UDPゴシック"/>
      <family val="3"/>
      <charset val="128"/>
    </font>
    <font>
      <sz val="6"/>
      <name val="ＭＳ Ｐゴシック"/>
      <family val="2"/>
      <charset val="128"/>
      <scheme val="minor"/>
    </font>
    <font>
      <sz val="10"/>
      <color theme="1"/>
      <name val="BIZ UDPゴシック"/>
      <family val="3"/>
      <charset val="128"/>
    </font>
    <font>
      <sz val="8"/>
      <color theme="1"/>
      <name val="BIZ UDPゴシック"/>
      <family val="3"/>
      <charset val="128"/>
    </font>
    <font>
      <sz val="9"/>
      <color theme="1"/>
      <name val="BIZ UDPゴシック"/>
      <family val="3"/>
      <charset val="128"/>
    </font>
    <font>
      <b/>
      <sz val="10"/>
      <color theme="1"/>
      <name val="BIZ UDPゴシック"/>
      <family val="3"/>
      <charset val="128"/>
    </font>
    <font>
      <b/>
      <sz val="10"/>
      <name val="BIZ UDPゴシック"/>
      <family val="3"/>
      <charset val="128"/>
    </font>
    <font>
      <sz val="14"/>
      <color theme="1"/>
      <name val="BIZ UDPゴシック"/>
      <family val="3"/>
      <charset val="128"/>
    </font>
    <font>
      <sz val="14"/>
      <name val="BIZ UDPゴシック"/>
      <family val="3"/>
      <charset val="128"/>
    </font>
    <font>
      <sz val="11"/>
      <name val="BIZ UDPゴシック"/>
      <family val="3"/>
      <charset val="128"/>
    </font>
    <font>
      <sz val="10.5"/>
      <name val="BIZ UDPゴシック"/>
      <family val="3"/>
      <charset val="128"/>
    </font>
    <font>
      <sz val="12"/>
      <name val="BIZ UDPゴシック"/>
      <family val="3"/>
      <charset val="128"/>
    </font>
    <font>
      <sz val="8"/>
      <name val="BIZ UDPゴシック"/>
      <family val="3"/>
      <charset val="128"/>
    </font>
    <font>
      <b/>
      <sz val="12"/>
      <name val="BIZ UDPゴシック"/>
      <family val="3"/>
      <charset val="128"/>
    </font>
    <font>
      <sz val="9"/>
      <name val="BIZ UDP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0C0C0"/>
        <bgColor indexed="64"/>
      </patternFill>
    </fill>
  </fills>
  <borders count="1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medium">
        <color auto="1"/>
      </left>
      <right style="thin">
        <color auto="1"/>
      </right>
      <top style="medium">
        <color auto="1"/>
      </top>
      <bottom style="medium">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style="thin">
        <color auto="1"/>
      </left>
      <right/>
      <top style="hair">
        <color auto="1"/>
      </top>
      <bottom style="medium">
        <color auto="1"/>
      </bottom>
      <diagonal/>
    </border>
    <border>
      <left/>
      <right style="thin">
        <color auto="1"/>
      </right>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top/>
      <bottom style="hair">
        <color auto="1"/>
      </bottom>
      <diagonal/>
    </border>
    <border>
      <left/>
      <right/>
      <top style="hair">
        <color auto="1"/>
      </top>
      <bottom/>
      <diagonal/>
    </border>
    <border>
      <left style="hair">
        <color auto="1"/>
      </left>
      <right style="thin">
        <color auto="1"/>
      </right>
      <top/>
      <bottom style="hair">
        <color auto="1"/>
      </bottom>
      <diagonal/>
    </border>
    <border>
      <left style="thin">
        <color auto="1"/>
      </left>
      <right style="hair">
        <color auto="1"/>
      </right>
      <top style="hair">
        <color auto="1"/>
      </top>
      <bottom style="medium">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auto="1"/>
      </bottom>
      <diagonal/>
    </border>
    <border>
      <left/>
      <right style="thin">
        <color auto="1"/>
      </right>
      <top/>
      <bottom style="hair">
        <color auto="1"/>
      </bottom>
      <diagonal/>
    </border>
    <border>
      <left/>
      <right/>
      <top style="hair">
        <color auto="1"/>
      </top>
      <bottom style="medium">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medium">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diagonalUp="1">
      <left style="thin">
        <color auto="1"/>
      </left>
      <right/>
      <top style="thin">
        <color auto="1"/>
      </top>
      <bottom style="dashed">
        <color auto="1"/>
      </bottom>
      <diagonal style="thin">
        <color auto="1"/>
      </diagonal>
    </border>
    <border diagonalUp="1">
      <left/>
      <right/>
      <top style="thin">
        <color auto="1"/>
      </top>
      <bottom style="dashed">
        <color auto="1"/>
      </bottom>
      <diagonal style="thin">
        <color auto="1"/>
      </diagonal>
    </border>
    <border diagonalUp="1">
      <left style="thin">
        <color auto="1"/>
      </left>
      <right/>
      <top style="dashed">
        <color auto="1"/>
      </top>
      <bottom style="thin">
        <color auto="1"/>
      </bottom>
      <diagonal style="thin">
        <color auto="1"/>
      </diagonal>
    </border>
    <border diagonalUp="1">
      <left/>
      <right/>
      <top style="dashed">
        <color auto="1"/>
      </top>
      <bottom style="thin">
        <color auto="1"/>
      </bottom>
      <diagonal style="thin">
        <color auto="1"/>
      </diagonal>
    </border>
    <border>
      <left/>
      <right/>
      <top style="thin">
        <color auto="1"/>
      </top>
      <bottom style="dotted">
        <color auto="1"/>
      </bottom>
      <diagonal/>
    </border>
    <border>
      <left/>
      <right/>
      <top style="dotted">
        <color auto="1"/>
      </top>
      <bottom style="thin">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diagonalUp="1">
      <left style="thin">
        <color indexed="64"/>
      </left>
      <right style="thin">
        <color indexed="64"/>
      </right>
      <top style="double">
        <color indexed="64"/>
      </top>
      <bottom style="thin">
        <color indexed="64"/>
      </bottom>
      <diagonal style="thin">
        <color indexed="64"/>
      </diagonal>
    </border>
  </borders>
  <cellStyleXfs count="11">
    <xf numFmtId="0" fontId="0" fillId="0" borderId="0">
      <alignment vertical="center"/>
    </xf>
    <xf numFmtId="38" fontId="8"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xf numFmtId="9" fontId="9" fillId="0" borderId="0" applyFont="0" applyFill="0" applyBorder="0" applyAlignment="0" applyProtection="0"/>
    <xf numFmtId="38" fontId="9" fillId="0" borderId="0" applyFont="0" applyFill="0" applyBorder="0" applyAlignment="0" applyProtection="0"/>
    <xf numFmtId="0" fontId="9" fillId="0" borderId="0"/>
    <xf numFmtId="38" fontId="9" fillId="0" borderId="0" applyFont="0" applyFill="0" applyBorder="0" applyAlignment="0" applyProtection="0">
      <alignment vertical="center"/>
    </xf>
    <xf numFmtId="0" fontId="9" fillId="0" borderId="0">
      <alignment vertical="center"/>
    </xf>
  </cellStyleXfs>
  <cellXfs count="787">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11" xfId="0" applyFont="1" applyBorder="1">
      <alignment vertical="center"/>
    </xf>
    <xf numFmtId="0" fontId="3" fillId="0" borderId="3" xfId="0" applyFont="1" applyBorder="1">
      <alignment vertical="center"/>
    </xf>
    <xf numFmtId="0" fontId="3" fillId="0" borderId="35" xfId="0" applyFont="1" applyBorder="1">
      <alignment vertical="center"/>
    </xf>
    <xf numFmtId="0" fontId="3" fillId="0" borderId="39" xfId="0" applyFont="1" applyBorder="1">
      <alignment vertical="center"/>
    </xf>
    <xf numFmtId="0" fontId="3" fillId="0" borderId="42" xfId="0" applyFont="1" applyBorder="1">
      <alignment vertical="center"/>
    </xf>
    <xf numFmtId="0" fontId="5" fillId="0" borderId="0" xfId="0" applyFont="1">
      <alignment vertical="center"/>
    </xf>
    <xf numFmtId="0" fontId="3" fillId="4" borderId="2" xfId="0" applyFont="1" applyFill="1" applyBorder="1">
      <alignment vertical="center"/>
    </xf>
    <xf numFmtId="0" fontId="3" fillId="4" borderId="3" xfId="0" applyFont="1" applyFill="1" applyBorder="1">
      <alignment vertical="center"/>
    </xf>
    <xf numFmtId="0" fontId="3" fillId="0" borderId="50" xfId="0" applyFont="1" applyBorder="1">
      <alignment vertical="center"/>
    </xf>
    <xf numFmtId="0" fontId="3" fillId="0" borderId="53" xfId="0" applyFont="1" applyBorder="1">
      <alignment vertical="center"/>
    </xf>
    <xf numFmtId="0" fontId="3" fillId="4" borderId="11" xfId="0" applyFont="1" applyFill="1" applyBorder="1">
      <alignment vertical="center"/>
    </xf>
    <xf numFmtId="0" fontId="3" fillId="4" borderId="1" xfId="0" applyFont="1" applyFill="1" applyBorder="1" applyAlignment="1">
      <alignment horizontal="center" vertical="center"/>
    </xf>
    <xf numFmtId="0" fontId="3" fillId="0" borderId="51" xfId="0" applyFont="1" applyBorder="1">
      <alignment vertical="center"/>
    </xf>
    <xf numFmtId="0" fontId="3" fillId="0" borderId="52" xfId="0" applyFont="1" applyBorder="1">
      <alignment vertical="center"/>
    </xf>
    <xf numFmtId="0" fontId="3" fillId="0" borderId="49" xfId="0" applyFont="1" applyBorder="1">
      <alignment vertical="center"/>
    </xf>
    <xf numFmtId="0" fontId="3" fillId="0" borderId="43" xfId="0" applyFont="1" applyBorder="1">
      <alignment vertical="center"/>
    </xf>
    <xf numFmtId="0" fontId="3" fillId="0" borderId="2" xfId="0" applyFont="1" applyBorder="1">
      <alignment vertical="center"/>
    </xf>
    <xf numFmtId="176" fontId="4" fillId="3" borderId="35" xfId="0" applyNumberFormat="1" applyFont="1" applyFill="1" applyBorder="1">
      <alignment vertical="center"/>
    </xf>
    <xf numFmtId="176" fontId="4" fillId="3" borderId="39" xfId="0" applyNumberFormat="1" applyFont="1" applyFill="1" applyBorder="1">
      <alignment vertical="center"/>
    </xf>
    <xf numFmtId="176" fontId="4" fillId="3" borderId="42" xfId="0" applyNumberFormat="1" applyFont="1" applyFill="1" applyBorder="1">
      <alignment vertical="center"/>
    </xf>
    <xf numFmtId="176" fontId="4" fillId="3" borderId="1" xfId="0" applyNumberFormat="1" applyFont="1" applyFill="1" applyBorder="1">
      <alignment vertical="center"/>
    </xf>
    <xf numFmtId="176" fontId="4" fillId="3" borderId="29" xfId="0" applyNumberFormat="1" applyFont="1" applyFill="1" applyBorder="1">
      <alignment vertical="center"/>
    </xf>
    <xf numFmtId="176" fontId="4" fillId="3" borderId="27" xfId="0" applyNumberFormat="1" applyFont="1" applyFill="1" applyBorder="1">
      <alignment vertical="center"/>
    </xf>
    <xf numFmtId="176" fontId="4" fillId="0" borderId="33" xfId="0" applyNumberFormat="1" applyFont="1" applyBorder="1">
      <alignment vertical="center"/>
    </xf>
    <xf numFmtId="176" fontId="4" fillId="0" borderId="37" xfId="0" applyNumberFormat="1" applyFont="1" applyBorder="1">
      <alignment vertical="center"/>
    </xf>
    <xf numFmtId="176" fontId="4" fillId="0" borderId="40" xfId="0" applyNumberFormat="1" applyFont="1" applyBorder="1">
      <alignment vertical="center"/>
    </xf>
    <xf numFmtId="0" fontId="3" fillId="3" borderId="1" xfId="0" applyFont="1" applyFill="1" applyBorder="1">
      <alignment vertical="center"/>
    </xf>
    <xf numFmtId="0" fontId="3" fillId="0" borderId="59" xfId="0" applyFont="1" applyBorder="1">
      <alignment vertical="center"/>
    </xf>
    <xf numFmtId="0" fontId="3" fillId="0" borderId="60" xfId="0" applyFont="1" applyBorder="1">
      <alignment vertical="center"/>
    </xf>
    <xf numFmtId="0" fontId="3" fillId="0" borderId="58" xfId="0" applyFont="1" applyBorder="1">
      <alignment vertical="center"/>
    </xf>
    <xf numFmtId="176" fontId="4" fillId="0" borderId="34" xfId="0" applyNumberFormat="1" applyFont="1" applyBorder="1">
      <alignment vertical="center"/>
    </xf>
    <xf numFmtId="176" fontId="4" fillId="0" borderId="38" xfId="0" applyNumberFormat="1" applyFont="1" applyBorder="1">
      <alignment vertical="center"/>
    </xf>
    <xf numFmtId="176" fontId="4" fillId="0" borderId="41" xfId="0" applyNumberFormat="1" applyFont="1" applyBorder="1">
      <alignment vertical="center"/>
    </xf>
    <xf numFmtId="176" fontId="4" fillId="0" borderId="27" xfId="0" applyNumberFormat="1" applyFont="1" applyBorder="1">
      <alignment vertical="center"/>
    </xf>
    <xf numFmtId="0" fontId="3" fillId="3" borderId="4" xfId="0" applyFont="1" applyFill="1" applyBorder="1">
      <alignment vertical="center"/>
    </xf>
    <xf numFmtId="0" fontId="3" fillId="4" borderId="29" xfId="0" applyFont="1" applyFill="1" applyBorder="1" applyAlignment="1">
      <alignment horizontal="center" vertical="center"/>
    </xf>
    <xf numFmtId="0" fontId="3" fillId="4" borderId="27" xfId="0" applyFont="1" applyFill="1" applyBorder="1" applyAlignment="1">
      <alignment horizontal="center" vertical="center"/>
    </xf>
    <xf numFmtId="176" fontId="4" fillId="0" borderId="29" xfId="0" applyNumberFormat="1" applyFont="1" applyBorder="1">
      <alignment vertical="center"/>
    </xf>
    <xf numFmtId="0" fontId="3" fillId="3" borderId="7" xfId="0" applyFont="1" applyFill="1" applyBorder="1">
      <alignment vertical="center"/>
    </xf>
    <xf numFmtId="0" fontId="3" fillId="3" borderId="11" xfId="0" applyFont="1" applyFill="1" applyBorder="1">
      <alignment vertical="center"/>
    </xf>
    <xf numFmtId="0" fontId="3" fillId="3" borderId="3" xfId="0" applyFont="1" applyFill="1" applyBorder="1">
      <alignment vertical="center"/>
    </xf>
    <xf numFmtId="0" fontId="3" fillId="3" borderId="2" xfId="0" applyFont="1" applyFill="1" applyBorder="1">
      <alignment vertical="center"/>
    </xf>
    <xf numFmtId="0" fontId="3" fillId="4" borderId="71" xfId="0" applyFont="1" applyFill="1" applyBorder="1" applyAlignment="1">
      <alignment horizontal="center" vertical="center"/>
    </xf>
    <xf numFmtId="176" fontId="5" fillId="3" borderId="29" xfId="0" applyNumberFormat="1" applyFont="1" applyFill="1" applyBorder="1">
      <alignment vertical="center"/>
    </xf>
    <xf numFmtId="176" fontId="5" fillId="3" borderId="27" xfId="0" applyNumberFormat="1" applyFont="1" applyFill="1" applyBorder="1">
      <alignment vertical="center"/>
    </xf>
    <xf numFmtId="176" fontId="5" fillId="3" borderId="71" xfId="0" applyNumberFormat="1" applyFont="1" applyFill="1" applyBorder="1">
      <alignment vertical="center"/>
    </xf>
    <xf numFmtId="176" fontId="5" fillId="0" borderId="33" xfId="0" applyNumberFormat="1" applyFont="1" applyBorder="1">
      <alignment vertical="center"/>
    </xf>
    <xf numFmtId="176" fontId="5" fillId="0" borderId="34" xfId="0" applyNumberFormat="1" applyFont="1" applyBorder="1">
      <alignment vertical="center"/>
    </xf>
    <xf numFmtId="176" fontId="5" fillId="0" borderId="72" xfId="0" applyNumberFormat="1" applyFont="1" applyBorder="1">
      <alignment vertical="center"/>
    </xf>
    <xf numFmtId="176" fontId="5" fillId="0" borderId="37" xfId="0" applyNumberFormat="1" applyFont="1" applyBorder="1">
      <alignment vertical="center"/>
    </xf>
    <xf numFmtId="176" fontId="5" fillId="0" borderId="38" xfId="0" applyNumberFormat="1" applyFont="1" applyBorder="1">
      <alignment vertical="center"/>
    </xf>
    <xf numFmtId="176" fontId="5" fillId="0" borderId="73" xfId="0" applyNumberFormat="1" applyFont="1" applyBorder="1">
      <alignment vertical="center"/>
    </xf>
    <xf numFmtId="176" fontId="5" fillId="0" borderId="40" xfId="0" applyNumberFormat="1" applyFont="1" applyBorder="1">
      <alignment vertical="center"/>
    </xf>
    <xf numFmtId="176" fontId="5" fillId="0" borderId="41" xfId="0" applyNumberFormat="1" applyFont="1" applyBorder="1">
      <alignment vertical="center"/>
    </xf>
    <xf numFmtId="176" fontId="5" fillId="0" borderId="74" xfId="0" applyNumberFormat="1" applyFont="1" applyBorder="1">
      <alignment vertical="center"/>
    </xf>
    <xf numFmtId="176" fontId="5" fillId="0" borderId="29" xfId="0" applyNumberFormat="1" applyFont="1" applyBorder="1">
      <alignment vertical="center"/>
    </xf>
    <xf numFmtId="176" fontId="5" fillId="0" borderId="27" xfId="0" applyNumberFormat="1" applyFont="1" applyBorder="1">
      <alignment vertical="center"/>
    </xf>
    <xf numFmtId="176" fontId="5" fillId="0" borderId="71" xfId="0" applyNumberFormat="1" applyFont="1" applyBorder="1">
      <alignment vertical="center"/>
    </xf>
    <xf numFmtId="0" fontId="7" fillId="0" borderId="0" xfId="0" applyFont="1">
      <alignment vertical="center"/>
    </xf>
    <xf numFmtId="0" fontId="3" fillId="4" borderId="28" xfId="0" applyFont="1" applyFill="1" applyBorder="1" applyAlignment="1">
      <alignment horizontal="center" vertical="center"/>
    </xf>
    <xf numFmtId="176" fontId="4" fillId="3" borderId="28" xfId="0" applyNumberFormat="1" applyFont="1" applyFill="1" applyBorder="1">
      <alignment vertical="center"/>
    </xf>
    <xf numFmtId="176" fontId="4" fillId="0" borderId="76" xfId="0" applyNumberFormat="1" applyFont="1" applyBorder="1">
      <alignment vertical="center"/>
    </xf>
    <xf numFmtId="176" fontId="4" fillId="0" borderId="77" xfId="0" applyNumberFormat="1" applyFont="1" applyBorder="1">
      <alignment vertical="center"/>
    </xf>
    <xf numFmtId="176" fontId="4" fillId="0" borderId="78" xfId="0" applyNumberFormat="1" applyFont="1" applyBorder="1">
      <alignment vertical="center"/>
    </xf>
    <xf numFmtId="176" fontId="4" fillId="3" borderId="71" xfId="0" applyNumberFormat="1" applyFont="1" applyFill="1" applyBorder="1">
      <alignment vertical="center"/>
    </xf>
    <xf numFmtId="176" fontId="4" fillId="0" borderId="72" xfId="0" applyNumberFormat="1" applyFont="1" applyBorder="1">
      <alignment vertical="center"/>
    </xf>
    <xf numFmtId="176" fontId="4" fillId="0" borderId="73" xfId="0" applyNumberFormat="1" applyFont="1" applyBorder="1">
      <alignment vertical="center"/>
    </xf>
    <xf numFmtId="176" fontId="4" fillId="0" borderId="74" xfId="0" applyNumberFormat="1" applyFont="1" applyBorder="1">
      <alignment vertical="center"/>
    </xf>
    <xf numFmtId="176" fontId="4" fillId="0" borderId="28" xfId="0" applyNumberFormat="1" applyFont="1" applyBorder="1">
      <alignment vertical="center"/>
    </xf>
    <xf numFmtId="176" fontId="4" fillId="0" borderId="71" xfId="0" applyNumberFormat="1" applyFont="1" applyBorder="1">
      <alignment vertical="center"/>
    </xf>
    <xf numFmtId="176" fontId="5" fillId="3" borderId="28" xfId="0" applyNumberFormat="1" applyFont="1" applyFill="1" applyBorder="1">
      <alignment vertical="center"/>
    </xf>
    <xf numFmtId="176" fontId="5" fillId="0" borderId="76" xfId="0" applyNumberFormat="1" applyFont="1" applyBorder="1">
      <alignment vertical="center"/>
    </xf>
    <xf numFmtId="176" fontId="5" fillId="0" borderId="77" xfId="0" applyNumberFormat="1" applyFont="1" applyBorder="1">
      <alignment vertical="center"/>
    </xf>
    <xf numFmtId="176" fontId="5" fillId="0" borderId="78" xfId="0" applyNumberFormat="1" applyFont="1" applyBorder="1">
      <alignment vertical="center"/>
    </xf>
    <xf numFmtId="176" fontId="5" fillId="0" borderId="28" xfId="0" applyNumberFormat="1" applyFont="1" applyBorder="1">
      <alignment vertical="center"/>
    </xf>
    <xf numFmtId="176" fontId="5" fillId="0" borderId="0" xfId="0" applyNumberFormat="1" applyFont="1">
      <alignment vertical="center"/>
    </xf>
    <xf numFmtId="0" fontId="7" fillId="0" borderId="5" xfId="0" applyFont="1" applyBorder="1">
      <alignment vertical="center"/>
    </xf>
    <xf numFmtId="0" fontId="7" fillId="0" borderId="8" xfId="0" applyFont="1" applyBorder="1">
      <alignment vertical="center"/>
    </xf>
    <xf numFmtId="0" fontId="7" fillId="0" borderId="51" xfId="0" applyFont="1" applyBorder="1">
      <alignment vertical="center"/>
    </xf>
    <xf numFmtId="0" fontId="7" fillId="0" borderId="18" xfId="0" applyFont="1" applyBorder="1">
      <alignment vertical="center"/>
    </xf>
    <xf numFmtId="0" fontId="7" fillId="0" borderId="31" xfId="0" applyFont="1" applyBorder="1">
      <alignment vertical="center"/>
    </xf>
    <xf numFmtId="176" fontId="11" fillId="0" borderId="90" xfId="0" applyNumberFormat="1" applyFont="1" applyBorder="1">
      <alignment vertical="center"/>
    </xf>
    <xf numFmtId="176" fontId="11" fillId="0" borderId="91" xfId="0" applyNumberFormat="1" applyFont="1" applyBorder="1">
      <alignment vertical="center"/>
    </xf>
    <xf numFmtId="176" fontId="11" fillId="0" borderId="92" xfId="0" applyNumberFormat="1" applyFont="1" applyBorder="1">
      <alignment vertical="center"/>
    </xf>
    <xf numFmtId="176" fontId="11" fillId="0" borderId="66" xfId="0" applyNumberFormat="1" applyFont="1" applyBorder="1">
      <alignment vertical="center"/>
    </xf>
    <xf numFmtId="176" fontId="11" fillId="3" borderId="6" xfId="0" applyNumberFormat="1" applyFont="1" applyFill="1" applyBorder="1">
      <alignment vertical="center"/>
    </xf>
    <xf numFmtId="0" fontId="12" fillId="0" borderId="0" xfId="0" applyFont="1">
      <alignment vertical="center"/>
    </xf>
    <xf numFmtId="0" fontId="12" fillId="0" borderId="7" xfId="0" applyFont="1" applyBorder="1">
      <alignment vertical="center"/>
    </xf>
    <xf numFmtId="0" fontId="12" fillId="0" borderId="3" xfId="0" applyFont="1" applyBorder="1">
      <alignment vertical="center"/>
    </xf>
    <xf numFmtId="0" fontId="12" fillId="0" borderId="5" xfId="0" applyFont="1" applyBorder="1">
      <alignment vertical="center"/>
    </xf>
    <xf numFmtId="0" fontId="12" fillId="0" borderId="8" xfId="0" applyFont="1" applyBorder="1" applyAlignment="1">
      <alignment vertical="center" wrapText="1"/>
    </xf>
    <xf numFmtId="0" fontId="12" fillId="0" borderId="14" xfId="0" applyFont="1" applyBorder="1">
      <alignment vertical="center"/>
    </xf>
    <xf numFmtId="0" fontId="12" fillId="0" borderId="9" xfId="0" applyFont="1" applyBorder="1" applyAlignment="1">
      <alignment vertical="center" wrapText="1"/>
    </xf>
    <xf numFmtId="0" fontId="12" fillId="0" borderId="17" xfId="0" applyFont="1" applyBorder="1">
      <alignment vertical="center"/>
    </xf>
    <xf numFmtId="0" fontId="12" fillId="0" borderId="6" xfId="0" applyFont="1" applyBorder="1">
      <alignment vertical="center"/>
    </xf>
    <xf numFmtId="0" fontId="12" fillId="0" borderId="30"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5" xfId="0" applyFont="1" applyBorder="1">
      <alignment vertical="center"/>
    </xf>
    <xf numFmtId="0" fontId="12" fillId="0" borderId="16" xfId="0" applyFont="1" applyBorder="1">
      <alignment vertical="center"/>
    </xf>
    <xf numFmtId="0" fontId="14" fillId="0" borderId="0" xfId="2" applyFont="1">
      <alignment vertical="center"/>
    </xf>
    <xf numFmtId="0" fontId="14" fillId="0" borderId="0" xfId="2" applyFont="1" applyAlignment="1">
      <alignment horizontal="center" vertical="center"/>
    </xf>
    <xf numFmtId="0" fontId="12" fillId="6" borderId="0" xfId="0" applyFont="1" applyFill="1">
      <alignment vertical="center"/>
    </xf>
    <xf numFmtId="0" fontId="12" fillId="0" borderId="11" xfId="0" applyFont="1" applyBorder="1">
      <alignment vertical="center"/>
    </xf>
    <xf numFmtId="0" fontId="12" fillId="0" borderId="102" xfId="0" applyFont="1" applyBorder="1" applyAlignment="1">
      <alignment horizontal="left" vertical="center"/>
    </xf>
    <xf numFmtId="0" fontId="12" fillId="0" borderId="103" xfId="0" applyFont="1" applyBorder="1" applyAlignment="1">
      <alignment horizontal="left" vertical="center"/>
    </xf>
    <xf numFmtId="0" fontId="12" fillId="0" borderId="105" xfId="0" applyFont="1" applyBorder="1" applyAlignment="1">
      <alignment horizontal="left" vertical="center"/>
    </xf>
    <xf numFmtId="0" fontId="12" fillId="0" borderId="106" xfId="0" applyFont="1" applyBorder="1" applyAlignment="1">
      <alignment horizontal="left" vertical="center"/>
    </xf>
    <xf numFmtId="0" fontId="12" fillId="0" borderId="108" xfId="0" applyFont="1" applyBorder="1" applyAlignment="1">
      <alignment horizontal="left" vertical="center"/>
    </xf>
    <xf numFmtId="0" fontId="12" fillId="0" borderId="109" xfId="0" applyFont="1" applyBorder="1" applyAlignment="1">
      <alignment horizontal="left" vertical="center"/>
    </xf>
    <xf numFmtId="0" fontId="12" fillId="0" borderId="2" xfId="0" applyFont="1" applyBorder="1">
      <alignment vertical="center"/>
    </xf>
    <xf numFmtId="0" fontId="12" fillId="0" borderId="10" xfId="0" applyFont="1" applyBorder="1">
      <alignment vertical="center"/>
    </xf>
    <xf numFmtId="0" fontId="12" fillId="0" borderId="115" xfId="0" applyFont="1" applyBorder="1">
      <alignment vertical="center"/>
    </xf>
    <xf numFmtId="0" fontId="12" fillId="0" borderId="116" xfId="0" applyFont="1" applyBorder="1">
      <alignment vertical="center"/>
    </xf>
    <xf numFmtId="0" fontId="14" fillId="6" borderId="0" xfId="2" applyFont="1" applyFill="1" applyAlignment="1">
      <alignment horizontal="center" vertical="center"/>
    </xf>
    <xf numFmtId="178" fontId="14" fillId="4" borderId="0" xfId="2" applyNumberFormat="1" applyFont="1" applyFill="1">
      <alignment vertical="center"/>
    </xf>
    <xf numFmtId="0" fontId="15" fillId="0" borderId="0" xfId="2" applyFont="1">
      <alignment vertical="center"/>
    </xf>
    <xf numFmtId="0" fontId="15" fillId="6" borderId="0" xfId="2" applyFont="1" applyFill="1">
      <alignment vertical="center"/>
    </xf>
    <xf numFmtId="0" fontId="14" fillId="6" borderId="0" xfId="2" applyFont="1" applyFill="1">
      <alignment vertical="center"/>
    </xf>
    <xf numFmtId="0" fontId="14" fillId="0" borderId="18" xfId="2" applyFont="1" applyBorder="1">
      <alignment vertical="center"/>
    </xf>
    <xf numFmtId="0" fontId="14" fillId="0" borderId="31" xfId="2" applyFont="1" applyBorder="1">
      <alignment vertical="center"/>
    </xf>
    <xf numFmtId="0" fontId="14" fillId="0" borderId="60" xfId="2" applyFont="1" applyBorder="1">
      <alignment vertical="center"/>
    </xf>
    <xf numFmtId="0" fontId="14" fillId="0" borderId="50" xfId="2" applyFont="1" applyBorder="1">
      <alignment vertical="center"/>
    </xf>
    <xf numFmtId="0" fontId="14" fillId="0" borderId="52" xfId="2" applyFont="1" applyBorder="1">
      <alignment vertical="center"/>
    </xf>
    <xf numFmtId="0" fontId="14" fillId="0" borderId="59" xfId="2" applyFont="1" applyBorder="1">
      <alignment vertical="center"/>
    </xf>
    <xf numFmtId="0" fontId="14" fillId="0" borderId="53" xfId="2" applyFont="1" applyBorder="1">
      <alignment vertical="center"/>
    </xf>
    <xf numFmtId="0" fontId="14" fillId="0" borderId="3" xfId="2" applyFont="1" applyBorder="1">
      <alignment vertical="center"/>
    </xf>
    <xf numFmtId="0" fontId="14" fillId="0" borderId="85" xfId="2" applyFont="1" applyBorder="1">
      <alignment vertical="center"/>
    </xf>
    <xf numFmtId="0" fontId="15" fillId="0" borderId="0" xfId="2" applyFont="1" applyAlignment="1">
      <alignment vertical="center" wrapText="1"/>
    </xf>
    <xf numFmtId="0" fontId="15" fillId="6" borderId="0" xfId="2" applyFont="1" applyFill="1" applyAlignment="1">
      <alignment vertical="center" wrapText="1"/>
    </xf>
    <xf numFmtId="0" fontId="17" fillId="0" borderId="0" xfId="2" applyFont="1">
      <alignment vertical="center"/>
    </xf>
    <xf numFmtId="0" fontId="14" fillId="0" borderId="0" xfId="2" applyFont="1" applyAlignment="1">
      <alignment vertical="center" wrapText="1"/>
    </xf>
    <xf numFmtId="0" fontId="14" fillId="6" borderId="0" xfId="2" applyFont="1" applyFill="1" applyAlignment="1">
      <alignment vertical="center" wrapText="1"/>
    </xf>
    <xf numFmtId="0" fontId="14" fillId="0" borderId="7" xfId="2" applyFont="1" applyBorder="1" applyAlignment="1">
      <alignment vertical="top"/>
    </xf>
    <xf numFmtId="0" fontId="14" fillId="0" borderId="30" xfId="2" applyFont="1" applyBorder="1" applyAlignment="1">
      <alignment vertical="top"/>
    </xf>
    <xf numFmtId="0" fontId="14" fillId="0" borderId="8" xfId="2" applyFont="1" applyBorder="1" applyAlignment="1">
      <alignment vertical="top"/>
    </xf>
    <xf numFmtId="0" fontId="14" fillId="0" borderId="0" xfId="2" applyFont="1" applyAlignment="1">
      <alignment vertical="top"/>
    </xf>
    <xf numFmtId="0" fontId="14" fillId="0" borderId="62" xfId="2" applyFont="1" applyBorder="1" applyAlignment="1">
      <alignment vertical="top"/>
    </xf>
    <xf numFmtId="0" fontId="14" fillId="0" borderId="9" xfId="2" applyFont="1" applyBorder="1" applyAlignment="1">
      <alignment vertical="top"/>
    </xf>
    <xf numFmtId="0" fontId="14" fillId="0" borderId="18" xfId="2" applyFont="1" applyBorder="1" applyAlignment="1">
      <alignment vertical="top"/>
    </xf>
    <xf numFmtId="0" fontId="14" fillId="0" borderId="31" xfId="2" applyFont="1" applyBorder="1" applyAlignment="1">
      <alignment vertical="top"/>
    </xf>
    <xf numFmtId="38" fontId="14" fillId="0" borderId="0" xfId="3" applyFont="1" applyBorder="1" applyAlignment="1">
      <alignment horizontal="center" vertical="center"/>
    </xf>
    <xf numFmtId="38" fontId="14" fillId="0" borderId="0" xfId="3" applyFont="1" applyBorder="1" applyAlignment="1">
      <alignment vertical="center"/>
    </xf>
    <xf numFmtId="0" fontId="15" fillId="0" borderId="0" xfId="2" applyFont="1" applyAlignment="1">
      <alignment horizontal="center" vertical="center"/>
    </xf>
    <xf numFmtId="38" fontId="15" fillId="0" borderId="0" xfId="3" applyFont="1" applyBorder="1" applyAlignment="1">
      <alignment horizontal="center" vertical="center"/>
    </xf>
    <xf numFmtId="38" fontId="15" fillId="0" borderId="0" xfId="3" applyFont="1" applyBorder="1" applyAlignment="1">
      <alignment vertical="center"/>
    </xf>
    <xf numFmtId="0" fontId="14" fillId="0" borderId="10" xfId="2" applyFont="1" applyBorder="1">
      <alignment vertical="center"/>
    </xf>
    <xf numFmtId="0" fontId="16" fillId="0" borderId="0" xfId="2" applyFont="1">
      <alignment vertical="center"/>
    </xf>
    <xf numFmtId="0" fontId="16" fillId="6" borderId="0" xfId="2" applyFont="1" applyFill="1">
      <alignment vertical="center"/>
    </xf>
    <xf numFmtId="0" fontId="14" fillId="0" borderId="30" xfId="2" applyFont="1" applyBorder="1">
      <alignment vertical="center"/>
    </xf>
    <xf numFmtId="0" fontId="14" fillId="0" borderId="7" xfId="0" applyFont="1" applyBorder="1">
      <alignment vertical="center"/>
    </xf>
    <xf numFmtId="0" fontId="14" fillId="0" borderId="11" xfId="0" applyFont="1" applyBorder="1">
      <alignment vertical="center"/>
    </xf>
    <xf numFmtId="0" fontId="14" fillId="0" borderId="3" xfId="0" applyFont="1" applyBorder="1">
      <alignment vertical="center"/>
    </xf>
    <xf numFmtId="0" fontId="14" fillId="0" borderId="49" xfId="0" applyFont="1" applyBorder="1">
      <alignment vertical="center"/>
    </xf>
    <xf numFmtId="0" fontId="14" fillId="0" borderId="43" xfId="0" applyFont="1" applyBorder="1">
      <alignment vertical="center"/>
    </xf>
    <xf numFmtId="0" fontId="14" fillId="0" borderId="60" xfId="0" applyFont="1" applyBorder="1">
      <alignment vertical="center"/>
    </xf>
    <xf numFmtId="0" fontId="14" fillId="0" borderId="59" xfId="0" applyFont="1" applyBorder="1">
      <alignment vertical="center"/>
    </xf>
    <xf numFmtId="0" fontId="14" fillId="0" borderId="30"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20" xfId="0" applyFont="1" applyBorder="1">
      <alignment vertical="center"/>
    </xf>
    <xf numFmtId="0" fontId="14" fillId="0" borderId="21" xfId="0" applyFont="1" applyBorder="1">
      <alignment vertical="center"/>
    </xf>
    <xf numFmtId="0" fontId="14" fillId="0" borderId="0" xfId="0" applyFont="1">
      <alignment vertical="center"/>
    </xf>
    <xf numFmtId="0" fontId="17" fillId="4" borderId="7" xfId="0" applyFont="1" applyFill="1" applyBorder="1">
      <alignment vertical="center"/>
    </xf>
    <xf numFmtId="0" fontId="17" fillId="4" borderId="30" xfId="0" applyFont="1" applyFill="1" applyBorder="1">
      <alignment vertical="center"/>
    </xf>
    <xf numFmtId="0" fontId="17" fillId="4" borderId="10" xfId="0" applyFont="1" applyFill="1" applyBorder="1">
      <alignment vertical="center"/>
    </xf>
    <xf numFmtId="0" fontId="17" fillId="4" borderId="8" xfId="0" applyFont="1" applyFill="1" applyBorder="1">
      <alignment vertical="center"/>
    </xf>
    <xf numFmtId="0" fontId="17" fillId="4" borderId="0" xfId="0" applyFont="1" applyFill="1">
      <alignment vertical="center"/>
    </xf>
    <xf numFmtId="0" fontId="17" fillId="4" borderId="62" xfId="0" applyFont="1" applyFill="1" applyBorder="1">
      <alignment vertical="center"/>
    </xf>
    <xf numFmtId="176" fontId="14" fillId="0" borderId="0" xfId="0" applyNumberFormat="1" applyFont="1">
      <alignment vertical="center"/>
    </xf>
    <xf numFmtId="0" fontId="14" fillId="0" borderId="61" xfId="0" applyFont="1" applyBorder="1">
      <alignment vertical="center"/>
    </xf>
    <xf numFmtId="0" fontId="14" fillId="0" borderId="89" xfId="0" applyFont="1" applyBorder="1">
      <alignment vertical="center"/>
    </xf>
    <xf numFmtId="0" fontId="14" fillId="0" borderId="89" xfId="2" applyFont="1" applyBorder="1">
      <alignment vertical="center"/>
    </xf>
    <xf numFmtId="0" fontId="14" fillId="0" borderId="117" xfId="2" applyFont="1" applyBorder="1">
      <alignment vertical="center"/>
    </xf>
    <xf numFmtId="176" fontId="14" fillId="3" borderId="25" xfId="0" applyNumberFormat="1" applyFont="1" applyFill="1" applyBorder="1">
      <alignment vertical="center"/>
    </xf>
    <xf numFmtId="0" fontId="14" fillId="0" borderId="0" xfId="0" applyFont="1" applyAlignment="1">
      <alignment horizontal="right" vertical="center"/>
    </xf>
    <xf numFmtId="0" fontId="12" fillId="0" borderId="0" xfId="0" applyFont="1" applyAlignment="1">
      <alignment horizontal="right" vertical="center"/>
    </xf>
    <xf numFmtId="0" fontId="12" fillId="4" borderId="2" xfId="0" applyFont="1" applyFill="1" applyBorder="1" applyAlignment="1">
      <alignment horizontal="center" vertical="center"/>
    </xf>
    <xf numFmtId="0" fontId="12" fillId="4" borderId="2" xfId="0" applyFont="1" applyFill="1" applyBorder="1">
      <alignment vertical="center"/>
    </xf>
    <xf numFmtId="0" fontId="12" fillId="4" borderId="3" xfId="0" applyFont="1" applyFill="1" applyBorder="1" applyAlignment="1">
      <alignment vertical="center" shrinkToFit="1"/>
    </xf>
    <xf numFmtId="0" fontId="12" fillId="4" borderId="4" xfId="0" applyFont="1" applyFill="1" applyBorder="1" applyAlignment="1">
      <alignment horizontal="center" vertical="center" shrinkToFit="1"/>
    </xf>
    <xf numFmtId="0" fontId="12" fillId="0" borderId="35" xfId="0" applyFont="1" applyBorder="1" applyAlignment="1">
      <alignment horizontal="center" vertical="center"/>
    </xf>
    <xf numFmtId="0" fontId="12" fillId="0" borderId="49" xfId="0" applyFont="1" applyBorder="1">
      <alignment vertical="center"/>
    </xf>
    <xf numFmtId="0" fontId="12" fillId="0" borderId="39" xfId="0" applyFont="1" applyBorder="1" applyAlignment="1">
      <alignment horizontal="center" vertical="center"/>
    </xf>
    <xf numFmtId="0" fontId="12" fillId="0" borderId="51" xfId="0" applyFont="1" applyBorder="1">
      <alignment vertical="center"/>
    </xf>
    <xf numFmtId="0" fontId="12" fillId="0" borderId="42" xfId="0" applyFont="1" applyBorder="1" applyAlignment="1">
      <alignment horizontal="center" vertical="center"/>
    </xf>
    <xf numFmtId="0" fontId="12" fillId="0" borderId="43" xfId="0" applyFont="1" applyBorder="1">
      <alignment vertical="center"/>
    </xf>
    <xf numFmtId="0" fontId="12" fillId="0" borderId="2" xfId="0" applyFont="1" applyBorder="1" applyAlignment="1">
      <alignment horizontal="center" vertical="center"/>
    </xf>
    <xf numFmtId="0" fontId="12" fillId="0" borderId="1" xfId="0" applyFont="1" applyBorder="1">
      <alignment vertical="center"/>
    </xf>
    <xf numFmtId="0" fontId="14" fillId="4" borderId="26" xfId="0" applyFont="1" applyFill="1" applyBorder="1" applyAlignment="1">
      <alignment horizontal="center" vertical="center"/>
    </xf>
    <xf numFmtId="0" fontId="14" fillId="4" borderId="1" xfId="0" applyFont="1" applyFill="1" applyBorder="1" applyAlignment="1">
      <alignment horizontal="center" vertical="center"/>
    </xf>
    <xf numFmtId="176" fontId="14" fillId="0" borderId="34" xfId="0" applyNumberFormat="1" applyFont="1" applyBorder="1">
      <alignment vertical="center"/>
    </xf>
    <xf numFmtId="0" fontId="14" fillId="0" borderId="51" xfId="0" applyFont="1" applyBorder="1">
      <alignment vertical="center"/>
    </xf>
    <xf numFmtId="0" fontId="14" fillId="0" borderId="58" xfId="0" applyFont="1" applyBorder="1">
      <alignment vertical="center"/>
    </xf>
    <xf numFmtId="176" fontId="14" fillId="0" borderId="36" xfId="0" applyNumberFormat="1" applyFont="1" applyBorder="1">
      <alignment vertical="center"/>
    </xf>
    <xf numFmtId="176" fontId="14" fillId="0" borderId="38" xfId="0" applyNumberFormat="1" applyFont="1" applyBorder="1">
      <alignment vertical="center"/>
    </xf>
    <xf numFmtId="0" fontId="14" fillId="0" borderId="34" xfId="0" applyFont="1" applyBorder="1" applyAlignment="1">
      <alignment horizontal="center" vertical="center"/>
    </xf>
    <xf numFmtId="176" fontId="14" fillId="3" borderId="35" xfId="0" applyNumberFormat="1" applyFont="1" applyFill="1" applyBorder="1">
      <alignment vertical="center"/>
    </xf>
    <xf numFmtId="0" fontId="14" fillId="0" borderId="38" xfId="0" applyFont="1" applyBorder="1" applyAlignment="1">
      <alignment horizontal="center" vertical="center"/>
    </xf>
    <xf numFmtId="176" fontId="14" fillId="3" borderId="39" xfId="0" applyNumberFormat="1" applyFont="1" applyFill="1" applyBorder="1">
      <alignment vertical="center"/>
    </xf>
    <xf numFmtId="0" fontId="14" fillId="0" borderId="47" xfId="0" applyFont="1" applyBorder="1" applyAlignment="1">
      <alignment horizontal="center" vertical="center"/>
    </xf>
    <xf numFmtId="176" fontId="14" fillId="0" borderId="47" xfId="0" applyNumberFormat="1" applyFont="1" applyBorder="1">
      <alignment vertical="center"/>
    </xf>
    <xf numFmtId="176" fontId="14" fillId="3" borderId="44" xfId="0" applyNumberFormat="1" applyFont="1" applyFill="1" applyBorder="1">
      <alignment vertical="center"/>
    </xf>
    <xf numFmtId="0" fontId="14" fillId="0" borderId="19" xfId="0" applyFont="1" applyBorder="1" applyAlignment="1">
      <alignment horizontal="center" vertical="center"/>
    </xf>
    <xf numFmtId="0" fontId="14" fillId="0" borderId="69" xfId="0" applyFont="1" applyBorder="1" applyAlignment="1">
      <alignment horizontal="center" vertical="center"/>
    </xf>
    <xf numFmtId="176" fontId="14" fillId="0" borderId="69" xfId="0" applyNumberFormat="1" applyFont="1" applyBorder="1">
      <alignment vertical="center"/>
    </xf>
    <xf numFmtId="176" fontId="14" fillId="3" borderId="45" xfId="0" applyNumberFormat="1" applyFont="1" applyFill="1" applyBorder="1">
      <alignment vertical="center"/>
    </xf>
    <xf numFmtId="0" fontId="14" fillId="0" borderId="0" xfId="0" applyFont="1" applyAlignment="1">
      <alignment horizontal="left" vertical="center"/>
    </xf>
    <xf numFmtId="0" fontId="14" fillId="0" borderId="1" xfId="0" applyFont="1" applyBorder="1" applyAlignment="1">
      <alignment horizontal="center" vertical="center"/>
    </xf>
    <xf numFmtId="0" fontId="14" fillId="0" borderId="1" xfId="0" applyFont="1" applyBorder="1">
      <alignment vertical="center"/>
    </xf>
    <xf numFmtId="176" fontId="14" fillId="0" borderId="1" xfId="0" applyNumberFormat="1" applyFont="1" applyBorder="1">
      <alignment vertical="center"/>
    </xf>
    <xf numFmtId="0" fontId="12" fillId="0" borderId="1" xfId="0" applyFont="1" applyBorder="1" applyAlignment="1">
      <alignment horizontal="center" vertical="center"/>
    </xf>
    <xf numFmtId="0" fontId="14" fillId="4" borderId="4" xfId="0" applyFont="1" applyFill="1" applyBorder="1" applyAlignment="1">
      <alignment horizontal="center" vertical="center"/>
    </xf>
    <xf numFmtId="0" fontId="14" fillId="4" borderId="63" xfId="0" applyFont="1" applyFill="1" applyBorder="1" applyAlignment="1">
      <alignment horizontal="center" vertical="center"/>
    </xf>
    <xf numFmtId="0" fontId="14" fillId="4" borderId="6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55" xfId="0" applyFont="1" applyFill="1" applyBorder="1" applyAlignment="1">
      <alignment horizontal="center" vertical="center"/>
    </xf>
    <xf numFmtId="0" fontId="14" fillId="4" borderId="6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56" xfId="0" applyFont="1" applyFill="1" applyBorder="1" applyAlignment="1">
      <alignment horizontal="center" vertical="center"/>
    </xf>
    <xf numFmtId="0" fontId="14" fillId="4" borderId="66" xfId="0" applyFont="1" applyFill="1" applyBorder="1" applyAlignment="1">
      <alignment horizontal="center" vertical="center"/>
    </xf>
    <xf numFmtId="0" fontId="12" fillId="0" borderId="60" xfId="0" applyFont="1" applyBorder="1" applyAlignment="1">
      <alignment horizontal="right" vertical="center" shrinkToFit="1"/>
    </xf>
    <xf numFmtId="0" fontId="12" fillId="0" borderId="60" xfId="0" applyFont="1" applyBorder="1" applyAlignment="1">
      <alignment horizontal="center" vertical="center"/>
    </xf>
    <xf numFmtId="0" fontId="12" fillId="0" borderId="60" xfId="0" applyFont="1" applyBorder="1">
      <alignment vertical="center"/>
    </xf>
    <xf numFmtId="0" fontId="12" fillId="0" borderId="50" xfId="0" applyFont="1" applyBorder="1" applyAlignment="1">
      <alignment horizontal="right" vertical="center"/>
    </xf>
    <xf numFmtId="176" fontId="12" fillId="0" borderId="32" xfId="0" applyNumberFormat="1" applyFont="1" applyBorder="1">
      <alignment vertical="center"/>
    </xf>
    <xf numFmtId="176" fontId="12" fillId="0" borderId="34" xfId="0" applyNumberFormat="1" applyFont="1" applyBorder="1">
      <alignment vertical="center"/>
    </xf>
    <xf numFmtId="176" fontId="12" fillId="3" borderId="35" xfId="0" applyNumberFormat="1" applyFont="1" applyFill="1" applyBorder="1">
      <alignment vertical="center"/>
    </xf>
    <xf numFmtId="0" fontId="14" fillId="0" borderId="39" xfId="0" applyFont="1" applyBorder="1" applyAlignment="1">
      <alignment horizontal="center" vertical="center"/>
    </xf>
    <xf numFmtId="176" fontId="14" fillId="0" borderId="46" xfId="0" applyNumberFormat="1" applyFont="1" applyBorder="1">
      <alignment vertical="center"/>
    </xf>
    <xf numFmtId="176" fontId="14" fillId="3" borderId="94" xfId="0" applyNumberFormat="1" applyFont="1" applyFill="1" applyBorder="1">
      <alignment vertical="center"/>
    </xf>
    <xf numFmtId="176" fontId="14" fillId="3" borderId="95" xfId="0" applyNumberFormat="1" applyFont="1" applyFill="1" applyBorder="1">
      <alignment vertical="center"/>
    </xf>
    <xf numFmtId="176" fontId="14" fillId="3" borderId="23" xfId="0" applyNumberFormat="1" applyFont="1" applyFill="1" applyBorder="1">
      <alignment vertical="center"/>
    </xf>
    <xf numFmtId="176" fontId="14" fillId="3" borderId="24" xfId="0" applyNumberFormat="1" applyFont="1" applyFill="1" applyBorder="1">
      <alignment vertical="center"/>
    </xf>
    <xf numFmtId="0" fontId="14" fillId="0" borderId="0" xfId="0" applyFont="1" applyAlignment="1">
      <alignment horizontal="center" vertical="center"/>
    </xf>
    <xf numFmtId="0" fontId="12" fillId="0" borderId="49" xfId="0" applyFont="1" applyBorder="1" applyAlignment="1">
      <alignment vertical="center" shrinkToFit="1"/>
    </xf>
    <xf numFmtId="0" fontId="12" fillId="0" borderId="60" xfId="0" applyFont="1" applyBorder="1" applyAlignment="1">
      <alignment horizontal="center" vertical="center" shrinkToFit="1"/>
    </xf>
    <xf numFmtId="0" fontId="12" fillId="0" borderId="60" xfId="0" applyFont="1" applyBorder="1" applyAlignment="1">
      <alignment vertical="center" shrinkToFit="1"/>
    </xf>
    <xf numFmtId="0" fontId="12" fillId="0" borderId="50" xfId="0" applyFont="1" applyBorder="1" applyAlignment="1">
      <alignment horizontal="right" vertical="center" shrinkToFit="1"/>
    </xf>
    <xf numFmtId="0" fontId="14" fillId="0" borderId="51" xfId="0" applyFont="1" applyBorder="1" applyAlignment="1">
      <alignment vertical="center" shrinkToFit="1"/>
    </xf>
    <xf numFmtId="0" fontId="14" fillId="0" borderId="58" xfId="0" applyFont="1" applyBorder="1" applyAlignment="1">
      <alignment horizontal="right" vertical="center" shrinkToFit="1"/>
    </xf>
    <xf numFmtId="0" fontId="14" fillId="0" borderId="58" xfId="0" applyFont="1" applyBorder="1" applyAlignment="1">
      <alignment horizontal="center" vertical="center" shrinkToFit="1"/>
    </xf>
    <xf numFmtId="0" fontId="14" fillId="0" borderId="58" xfId="0" applyFont="1" applyBorder="1" applyAlignment="1">
      <alignment vertical="center" shrinkToFit="1"/>
    </xf>
    <xf numFmtId="0" fontId="14" fillId="0" borderId="52" xfId="0" applyFont="1" applyBorder="1" applyAlignment="1">
      <alignment horizontal="right" vertical="center" shrinkToFit="1"/>
    </xf>
    <xf numFmtId="0" fontId="14" fillId="0" borderId="48" xfId="0" applyFont="1" applyBorder="1" applyAlignment="1">
      <alignment vertical="center" shrinkToFit="1"/>
    </xf>
    <xf numFmtId="0" fontId="14" fillId="0" borderId="68" xfId="0" applyFont="1" applyBorder="1" applyAlignment="1">
      <alignment horizontal="right" vertical="center" shrinkToFit="1"/>
    </xf>
    <xf numFmtId="0" fontId="14" fillId="0" borderId="68" xfId="0" applyFont="1" applyBorder="1" applyAlignment="1">
      <alignment horizontal="center" vertical="center" shrinkToFit="1"/>
    </xf>
    <xf numFmtId="0" fontId="14" fillId="0" borderId="68" xfId="0" applyFont="1" applyBorder="1" applyAlignment="1">
      <alignment vertical="center" shrinkToFit="1"/>
    </xf>
    <xf numFmtId="0" fontId="14" fillId="0" borderId="54" xfId="0" applyFont="1" applyBorder="1" applyAlignment="1">
      <alignment horizontal="right" vertical="center" shrinkToFit="1"/>
    </xf>
    <xf numFmtId="0" fontId="12" fillId="4" borderId="4" xfId="0" applyFont="1" applyFill="1" applyBorder="1" applyAlignment="1">
      <alignment horizontal="center" vertical="center"/>
    </xf>
    <xf numFmtId="0" fontId="12" fillId="4" borderId="63" xfId="0" applyFont="1" applyFill="1" applyBorder="1" applyAlignment="1">
      <alignment horizontal="center" vertical="center"/>
    </xf>
    <xf numFmtId="0" fontId="12" fillId="4" borderId="5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56" xfId="0" applyFont="1" applyFill="1" applyBorder="1" applyAlignment="1">
      <alignment horizontal="center" vertical="center"/>
    </xf>
    <xf numFmtId="0" fontId="12" fillId="0" borderId="60" xfId="0" applyFont="1" applyBorder="1" applyAlignment="1">
      <alignment horizontal="right" vertical="center"/>
    </xf>
    <xf numFmtId="0" fontId="12" fillId="0" borderId="58" xfId="0" applyFont="1" applyBorder="1" applyAlignment="1">
      <alignment horizontal="right" vertical="center"/>
    </xf>
    <xf numFmtId="0" fontId="12" fillId="0" borderId="58" xfId="0" applyFont="1" applyBorder="1" applyAlignment="1">
      <alignment horizontal="center" vertical="center"/>
    </xf>
    <xf numFmtId="0" fontId="12" fillId="0" borderId="58" xfId="0" applyFont="1" applyBorder="1">
      <alignment vertical="center"/>
    </xf>
    <xf numFmtId="0" fontId="12" fillId="0" borderId="52" xfId="0" applyFont="1" applyBorder="1" applyAlignment="1">
      <alignment horizontal="right" vertical="center"/>
    </xf>
    <xf numFmtId="176" fontId="12" fillId="0" borderId="36" xfId="0" applyNumberFormat="1" applyFont="1" applyBorder="1">
      <alignment vertical="center"/>
    </xf>
    <xf numFmtId="176" fontId="12" fillId="3" borderId="39" xfId="0" applyNumberFormat="1" applyFont="1" applyFill="1" applyBorder="1">
      <alignment vertical="center"/>
    </xf>
    <xf numFmtId="176" fontId="12" fillId="3" borderId="19" xfId="0" applyNumberFormat="1" applyFont="1" applyFill="1" applyBorder="1">
      <alignment vertical="center"/>
    </xf>
    <xf numFmtId="0" fontId="12" fillId="0" borderId="0" xfId="0" applyFont="1" applyAlignment="1">
      <alignment horizontal="center" vertical="center"/>
    </xf>
    <xf numFmtId="176" fontId="12" fillId="0" borderId="0" xfId="0" applyNumberFormat="1" applyFont="1">
      <alignment vertical="center"/>
    </xf>
    <xf numFmtId="176" fontId="12" fillId="3" borderId="94" xfId="0" applyNumberFormat="1" applyFont="1" applyFill="1" applyBorder="1">
      <alignment vertical="center"/>
    </xf>
    <xf numFmtId="176" fontId="12" fillId="3" borderId="23" xfId="0" applyNumberFormat="1" applyFont="1" applyFill="1" applyBorder="1">
      <alignment vertical="center"/>
    </xf>
    <xf numFmtId="176" fontId="12" fillId="3" borderId="24" xfId="0" applyNumberFormat="1" applyFont="1" applyFill="1" applyBorder="1">
      <alignment vertical="center"/>
    </xf>
    <xf numFmtId="0" fontId="12" fillId="0" borderId="51" xfId="0" applyFont="1" applyBorder="1" applyAlignment="1">
      <alignment vertical="center" shrinkToFit="1"/>
    </xf>
    <xf numFmtId="0" fontId="12" fillId="0" borderId="58" xfId="0" applyFont="1" applyBorder="1" applyAlignment="1">
      <alignment horizontal="right" vertical="center" shrinkToFit="1"/>
    </xf>
    <xf numFmtId="0" fontId="12" fillId="0" borderId="58" xfId="0" applyFont="1" applyBorder="1" applyAlignment="1">
      <alignment horizontal="center" vertical="center" shrinkToFit="1"/>
    </xf>
    <xf numFmtId="0" fontId="12" fillId="0" borderId="58" xfId="0" applyFont="1" applyBorder="1" applyAlignment="1">
      <alignment vertical="center" shrinkToFit="1"/>
    </xf>
    <xf numFmtId="0" fontId="12" fillId="0" borderId="52" xfId="0" applyFont="1" applyBorder="1" applyAlignment="1">
      <alignment horizontal="right" vertical="center" shrinkToFit="1"/>
    </xf>
    <xf numFmtId="0" fontId="12" fillId="0" borderId="118" xfId="0" applyFont="1" applyBorder="1" applyAlignment="1">
      <alignment horizontal="center" vertical="center"/>
    </xf>
    <xf numFmtId="0" fontId="12" fillId="0" borderId="61" xfId="0" applyFont="1" applyBorder="1" applyAlignment="1">
      <alignment vertical="center" shrinkToFit="1"/>
    </xf>
    <xf numFmtId="0" fontId="12" fillId="0" borderId="89" xfId="0" applyFont="1" applyBorder="1" applyAlignment="1">
      <alignment horizontal="right" vertical="center" shrinkToFit="1"/>
    </xf>
    <xf numFmtId="0" fontId="12" fillId="0" borderId="89" xfId="0" applyFont="1" applyBorder="1" applyAlignment="1">
      <alignment horizontal="center" vertical="center" shrinkToFit="1"/>
    </xf>
    <xf numFmtId="0" fontId="12" fillId="0" borderId="89" xfId="0" applyFont="1" applyBorder="1" applyAlignment="1">
      <alignment vertical="center" shrinkToFit="1"/>
    </xf>
    <xf numFmtId="0" fontId="12" fillId="0" borderId="117" xfId="0" applyFont="1" applyBorder="1" applyAlignment="1">
      <alignment horizontal="right" vertical="center" shrinkToFit="1"/>
    </xf>
    <xf numFmtId="176" fontId="12" fillId="0" borderId="70" xfId="0" applyNumberFormat="1" applyFont="1" applyBorder="1">
      <alignment vertical="center"/>
    </xf>
    <xf numFmtId="176" fontId="12" fillId="3" borderId="118" xfId="0" applyNumberFormat="1" applyFont="1" applyFill="1" applyBorder="1">
      <alignment vertical="center"/>
    </xf>
    <xf numFmtId="176" fontId="12" fillId="3" borderId="57" xfId="0" applyNumberFormat="1" applyFont="1" applyFill="1" applyBorder="1">
      <alignment vertical="center"/>
    </xf>
    <xf numFmtId="0" fontId="12" fillId="0" borderId="35"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118" xfId="0" applyFont="1" applyBorder="1" applyAlignment="1">
      <alignment horizontal="center" vertical="center" shrinkToFit="1"/>
    </xf>
    <xf numFmtId="176" fontId="14" fillId="0" borderId="35" xfId="0" applyNumberFormat="1" applyFont="1" applyBorder="1">
      <alignment vertical="center"/>
    </xf>
    <xf numFmtId="176" fontId="14" fillId="0" borderId="39" xfId="0" applyNumberFormat="1" applyFont="1" applyBorder="1">
      <alignment vertical="center"/>
    </xf>
    <xf numFmtId="176" fontId="14" fillId="0" borderId="118" xfId="0" applyNumberFormat="1" applyFont="1" applyBorder="1">
      <alignment vertical="center"/>
    </xf>
    <xf numFmtId="176" fontId="14" fillId="0" borderId="44" xfId="0" applyNumberFormat="1" applyFont="1" applyBorder="1">
      <alignment vertical="center"/>
    </xf>
    <xf numFmtId="176" fontId="14" fillId="3" borderId="57" xfId="0" applyNumberFormat="1" applyFont="1" applyFill="1" applyBorder="1">
      <alignment vertical="center"/>
    </xf>
    <xf numFmtId="176" fontId="14" fillId="0" borderId="45" xfId="0" applyNumberFormat="1" applyFont="1" applyBorder="1">
      <alignment vertical="center"/>
    </xf>
    <xf numFmtId="0" fontId="12" fillId="6" borderId="0" xfId="10" applyFont="1" applyFill="1" applyAlignment="1">
      <alignment horizontal="left"/>
    </xf>
    <xf numFmtId="0" fontId="22" fillId="6" borderId="0" xfId="10" applyFont="1" applyFill="1">
      <alignment vertical="center"/>
    </xf>
    <xf numFmtId="0" fontId="12" fillId="6" borderId="0" xfId="10" applyFont="1" applyFill="1" applyAlignment="1">
      <alignment horizontal="right"/>
    </xf>
    <xf numFmtId="0" fontId="21" fillId="6" borderId="0" xfId="10" applyFont="1" applyFill="1">
      <alignment vertical="center"/>
    </xf>
    <xf numFmtId="0" fontId="22" fillId="7" borderId="1" xfId="10" applyFont="1" applyFill="1" applyBorder="1" applyAlignment="1">
      <alignment horizontal="center" vertical="center"/>
    </xf>
    <xf numFmtId="0" fontId="21" fillId="6" borderId="0" xfId="10" applyFont="1" applyFill="1" applyAlignment="1">
      <alignment horizontal="center" vertical="center"/>
    </xf>
    <xf numFmtId="0" fontId="22" fillId="7" borderId="6" xfId="10" applyFont="1" applyFill="1" applyBorder="1" applyAlignment="1">
      <alignment horizontal="center" vertical="center"/>
    </xf>
    <xf numFmtId="0" fontId="22" fillId="7" borderId="6" xfId="10" quotePrefix="1" applyFont="1" applyFill="1" applyBorder="1" applyAlignment="1">
      <alignment horizontal="center" vertical="center" wrapText="1"/>
    </xf>
    <xf numFmtId="0" fontId="22" fillId="7" borderId="6" xfId="10" applyFont="1" applyFill="1" applyBorder="1" applyAlignment="1">
      <alignment horizontal="center" vertical="center" wrapText="1"/>
    </xf>
    <xf numFmtId="49" fontId="22" fillId="7" borderId="6" xfId="10" applyNumberFormat="1" applyFont="1" applyFill="1" applyBorder="1" applyAlignment="1">
      <alignment horizontal="center" vertical="center" wrapText="1"/>
    </xf>
    <xf numFmtId="0" fontId="22" fillId="6" borderId="1" xfId="10" applyFont="1" applyFill="1" applyBorder="1">
      <alignment vertical="center"/>
    </xf>
    <xf numFmtId="0" fontId="22" fillId="6" borderId="1" xfId="10" applyFont="1" applyFill="1" applyBorder="1" applyAlignment="1">
      <alignment vertical="center" wrapText="1" shrinkToFit="1"/>
    </xf>
    <xf numFmtId="0" fontId="22" fillId="6" borderId="1" xfId="10" applyFont="1" applyFill="1" applyBorder="1" applyAlignment="1">
      <alignment horizontal="center" vertical="center" wrapText="1"/>
    </xf>
    <xf numFmtId="49" fontId="22" fillId="6" borderId="1" xfId="10" applyNumberFormat="1" applyFont="1" applyFill="1" applyBorder="1" applyAlignment="1">
      <alignment horizontal="center" vertical="center" wrapText="1"/>
    </xf>
    <xf numFmtId="0" fontId="22" fillId="6" borderId="1" xfId="10" applyFont="1" applyFill="1" applyBorder="1" applyAlignment="1">
      <alignment horizontal="center" vertical="center" wrapText="1" shrinkToFit="1"/>
    </xf>
    <xf numFmtId="0" fontId="24" fillId="6" borderId="0" xfId="10" applyFont="1" applyFill="1">
      <alignment vertical="center"/>
    </xf>
    <xf numFmtId="49" fontId="22" fillId="7" borderId="6" xfId="10" quotePrefix="1" applyNumberFormat="1" applyFont="1" applyFill="1" applyBorder="1" applyAlignment="1">
      <alignment horizontal="center" vertical="center" wrapText="1"/>
    </xf>
    <xf numFmtId="0" fontId="22" fillId="7" borderId="1" xfId="10" quotePrefix="1" applyFont="1" applyFill="1" applyBorder="1" applyAlignment="1">
      <alignment horizontal="center" vertical="center" wrapText="1"/>
    </xf>
    <xf numFmtId="49" fontId="22" fillId="7" borderId="1" xfId="10" quotePrefix="1" applyNumberFormat="1" applyFont="1" applyFill="1" applyBorder="1" applyAlignment="1">
      <alignment horizontal="center" vertical="center" wrapText="1"/>
    </xf>
    <xf numFmtId="0" fontId="22" fillId="7" borderId="1" xfId="10" applyFont="1" applyFill="1" applyBorder="1" applyAlignment="1">
      <alignment horizontal="center" vertical="center" wrapText="1"/>
    </xf>
    <xf numFmtId="49" fontId="22" fillId="7" borderId="1" xfId="10" applyNumberFormat="1" applyFont="1" applyFill="1" applyBorder="1" applyAlignment="1">
      <alignment horizontal="center" vertical="center" wrapText="1"/>
    </xf>
    <xf numFmtId="0" fontId="14" fillId="4" borderId="2" xfId="2" applyFont="1" applyFill="1" applyBorder="1">
      <alignment vertical="center"/>
    </xf>
    <xf numFmtId="0" fontId="14" fillId="4" borderId="11" xfId="2" applyFont="1" applyFill="1" applyBorder="1">
      <alignment vertical="center"/>
    </xf>
    <xf numFmtId="0" fontId="14" fillId="4" borderId="3" xfId="2" applyFont="1" applyFill="1" applyBorder="1">
      <alignment vertical="center"/>
    </xf>
    <xf numFmtId="176" fontId="14" fillId="0" borderId="49" xfId="0" applyNumberFormat="1" applyFont="1" applyBorder="1">
      <alignment vertical="center"/>
    </xf>
    <xf numFmtId="176" fontId="14" fillId="0" borderId="50" xfId="0" applyNumberFormat="1" applyFont="1" applyBorder="1">
      <alignment vertical="center"/>
    </xf>
    <xf numFmtId="176" fontId="14" fillId="0" borderId="48" xfId="0" applyNumberFormat="1" applyFont="1" applyBorder="1">
      <alignment vertical="center"/>
    </xf>
    <xf numFmtId="176" fontId="14" fillId="0" borderId="54" xfId="0" applyNumberFormat="1" applyFont="1" applyBorder="1">
      <alignment vertical="center"/>
    </xf>
    <xf numFmtId="176" fontId="14" fillId="3" borderId="118" xfId="0" applyNumberFormat="1" applyFont="1" applyFill="1" applyBorder="1">
      <alignment vertical="center"/>
    </xf>
    <xf numFmtId="176" fontId="14" fillId="0" borderId="52" xfId="0" applyNumberFormat="1" applyFont="1" applyBorder="1">
      <alignment vertical="center"/>
    </xf>
    <xf numFmtId="176" fontId="14" fillId="3" borderId="22" xfId="0" applyNumberFormat="1" applyFont="1" applyFill="1" applyBorder="1">
      <alignment vertical="center"/>
    </xf>
    <xf numFmtId="176" fontId="14" fillId="0" borderId="88" xfId="0" applyNumberFormat="1" applyFont="1" applyBorder="1">
      <alignment vertical="center"/>
    </xf>
    <xf numFmtId="176" fontId="14" fillId="0" borderId="51" xfId="0" applyNumberFormat="1" applyFont="1" applyBorder="1">
      <alignment vertical="center"/>
    </xf>
    <xf numFmtId="176" fontId="14" fillId="3" borderId="93" xfId="0" applyNumberFormat="1" applyFont="1" applyFill="1" applyBorder="1">
      <alignment vertical="center"/>
    </xf>
    <xf numFmtId="176" fontId="14" fillId="0" borderId="67" xfId="0" applyNumberFormat="1" applyFont="1" applyBorder="1">
      <alignment vertical="center"/>
    </xf>
    <xf numFmtId="3" fontId="16" fillId="0" borderId="7" xfId="2" applyNumberFormat="1" applyFont="1" applyBorder="1" applyAlignment="1">
      <alignment vertical="center" shrinkToFit="1"/>
    </xf>
    <xf numFmtId="3" fontId="16" fillId="0" borderId="30" xfId="2" applyNumberFormat="1" applyFont="1" applyBorder="1" applyAlignment="1">
      <alignment vertical="center" shrinkToFit="1"/>
    </xf>
    <xf numFmtId="3" fontId="16" fillId="0" borderId="10" xfId="2" applyNumberFormat="1" applyFont="1" applyBorder="1" applyAlignment="1">
      <alignment vertical="center" shrinkToFit="1"/>
    </xf>
    <xf numFmtId="38" fontId="12" fillId="0" borderId="35" xfId="1" applyFont="1" applyBorder="1">
      <alignment vertical="center"/>
    </xf>
    <xf numFmtId="38" fontId="12" fillId="0" borderId="39" xfId="1" applyFont="1" applyBorder="1">
      <alignment vertical="center"/>
    </xf>
    <xf numFmtId="38" fontId="12" fillId="0" borderId="42" xfId="1" applyFont="1" applyBorder="1">
      <alignment vertical="center"/>
    </xf>
    <xf numFmtId="0" fontId="12" fillId="4" borderId="7" xfId="0" applyFont="1" applyFill="1" applyBorder="1">
      <alignment vertical="center"/>
    </xf>
    <xf numFmtId="0" fontId="12" fillId="4" borderId="2" xfId="0" applyFont="1" applyFill="1" applyBorder="1" applyAlignment="1">
      <alignment horizontal="centerContinuous" vertical="center"/>
    </xf>
    <xf numFmtId="0" fontId="12" fillId="4" borderId="3" xfId="0" applyFont="1" applyFill="1" applyBorder="1" applyAlignment="1">
      <alignment horizontal="centerContinuous" vertical="center"/>
    </xf>
    <xf numFmtId="0" fontId="12" fillId="0" borderId="50" xfId="0" applyFont="1" applyBorder="1">
      <alignment vertical="center"/>
    </xf>
    <xf numFmtId="0" fontId="12" fillId="0" borderId="52" xfId="0" applyFont="1" applyBorder="1">
      <alignment vertical="center"/>
    </xf>
    <xf numFmtId="0" fontId="12" fillId="0" borderId="53" xfId="0" applyFont="1" applyBorder="1">
      <alignment vertical="center"/>
    </xf>
    <xf numFmtId="0" fontId="12" fillId="4" borderId="1" xfId="0" applyFont="1" applyFill="1" applyBorder="1">
      <alignment vertical="center"/>
    </xf>
    <xf numFmtId="0" fontId="12" fillId="0" borderId="119" xfId="0" applyFont="1" applyBorder="1" applyAlignment="1">
      <alignment horizontal="center" vertical="center"/>
    </xf>
    <xf numFmtId="0" fontId="23" fillId="0" borderId="0" xfId="2" applyFont="1" applyAlignment="1">
      <alignment horizontal="center" vertical="center"/>
    </xf>
    <xf numFmtId="0" fontId="23" fillId="6" borderId="0" xfId="2" applyFont="1" applyFill="1" applyAlignment="1">
      <alignment horizontal="center" vertical="center"/>
    </xf>
    <xf numFmtId="0" fontId="12" fillId="0" borderId="0" xfId="2" applyFont="1">
      <alignment vertical="center"/>
    </xf>
    <xf numFmtId="0" fontId="12" fillId="0" borderId="3" xfId="2" applyFont="1" applyBorder="1" applyAlignment="1">
      <alignment horizontal="center" vertical="center"/>
    </xf>
    <xf numFmtId="0" fontId="12" fillId="0" borderId="0" xfId="2" applyFont="1" applyAlignment="1">
      <alignment horizontal="center" vertical="center"/>
    </xf>
    <xf numFmtId="0" fontId="12" fillId="0" borderId="62" xfId="2" applyFont="1" applyBorder="1">
      <alignment vertical="center"/>
    </xf>
    <xf numFmtId="0" fontId="12" fillId="0" borderId="103" xfId="2" applyFont="1" applyBorder="1">
      <alignment vertical="center"/>
    </xf>
    <xf numFmtId="0" fontId="12" fillId="0" borderId="104" xfId="2" applyFont="1" applyBorder="1">
      <alignment vertical="center"/>
    </xf>
    <xf numFmtId="0" fontId="12" fillId="0" borderId="106" xfId="2" applyFont="1" applyBorder="1">
      <alignment vertical="center"/>
    </xf>
    <xf numFmtId="0" fontId="12" fillId="0" borderId="107" xfId="2" applyFont="1" applyBorder="1">
      <alignment vertical="center"/>
    </xf>
    <xf numFmtId="0" fontId="12" fillId="0" borderId="109" xfId="2" applyFont="1" applyBorder="1">
      <alignment vertical="center"/>
    </xf>
    <xf numFmtId="0" fontId="12" fillId="0" borderId="110" xfId="2" applyFont="1" applyBorder="1">
      <alignment vertical="center"/>
    </xf>
    <xf numFmtId="0" fontId="26" fillId="0" borderId="0" xfId="2" applyFont="1">
      <alignment vertical="center"/>
    </xf>
    <xf numFmtId="0" fontId="26" fillId="0" borderId="0" xfId="2" applyFont="1" applyAlignment="1">
      <alignment horizontal="center" vertical="center"/>
    </xf>
    <xf numFmtId="0" fontId="18" fillId="0" borderId="0" xfId="2" applyFont="1">
      <alignment vertical="center"/>
    </xf>
    <xf numFmtId="0" fontId="12" fillId="6" borderId="0" xfId="2" applyFont="1" applyFill="1" applyAlignment="1">
      <alignment horizontal="center" vertical="center"/>
    </xf>
    <xf numFmtId="0" fontId="24" fillId="0" borderId="0" xfId="2" applyFont="1">
      <alignment vertical="center"/>
    </xf>
    <xf numFmtId="0" fontId="24" fillId="6" borderId="0" xfId="2" applyFont="1" applyFill="1">
      <alignment vertical="center"/>
    </xf>
    <xf numFmtId="0" fontId="12" fillId="6" borderId="0" xfId="2" applyFont="1" applyFill="1">
      <alignment vertical="center"/>
    </xf>
    <xf numFmtId="0" fontId="12" fillId="0" borderId="8" xfId="2" applyFont="1" applyBorder="1">
      <alignment vertical="center"/>
    </xf>
    <xf numFmtId="0" fontId="26" fillId="0" borderId="18" xfId="2" applyFont="1" applyBorder="1">
      <alignment vertical="center"/>
    </xf>
    <xf numFmtId="0" fontId="12" fillId="0" borderId="18" xfId="2" applyFont="1" applyBorder="1">
      <alignment vertical="center"/>
    </xf>
    <xf numFmtId="0" fontId="12" fillId="0" borderId="31" xfId="2" applyFont="1" applyBorder="1">
      <alignment vertical="center"/>
    </xf>
    <xf numFmtId="0" fontId="12" fillId="0" borderId="49" xfId="2" applyFont="1" applyBorder="1">
      <alignment vertical="center"/>
    </xf>
    <xf numFmtId="0" fontId="12" fillId="0" borderId="60" xfId="2" applyFont="1" applyBorder="1">
      <alignment vertical="center"/>
    </xf>
    <xf numFmtId="0" fontId="12" fillId="0" borderId="50" xfId="2" applyFont="1" applyBorder="1">
      <alignment vertical="center"/>
    </xf>
    <xf numFmtId="0" fontId="12" fillId="0" borderId="51" xfId="2" applyFont="1" applyBorder="1">
      <alignment vertical="center"/>
    </xf>
    <xf numFmtId="0" fontId="12" fillId="0" borderId="58" xfId="2" applyFont="1" applyBorder="1">
      <alignment vertical="center"/>
    </xf>
    <xf numFmtId="0" fontId="12" fillId="0" borderId="52" xfId="2" applyFont="1" applyBorder="1">
      <alignment vertical="center"/>
    </xf>
    <xf numFmtId="0" fontId="12" fillId="0" borderId="48" xfId="2" applyFont="1" applyBorder="1">
      <alignment vertical="center"/>
    </xf>
    <xf numFmtId="0" fontId="12" fillId="0" borderId="68" xfId="2" applyFont="1" applyBorder="1">
      <alignment vertical="center"/>
    </xf>
    <xf numFmtId="0" fontId="12" fillId="0" borderId="54" xfId="2" applyFont="1" applyBorder="1">
      <alignment vertical="center"/>
    </xf>
    <xf numFmtId="0" fontId="12" fillId="0" borderId="9" xfId="2" applyFont="1" applyBorder="1">
      <alignment vertical="center"/>
    </xf>
    <xf numFmtId="0" fontId="12" fillId="0" borderId="43" xfId="2" applyFont="1" applyBorder="1">
      <alignment vertical="center"/>
    </xf>
    <xf numFmtId="0" fontId="12" fillId="0" borderId="59" xfId="2" applyFont="1" applyBorder="1">
      <alignment vertical="center"/>
    </xf>
    <xf numFmtId="0" fontId="12" fillId="0" borderId="53" xfId="2" applyFont="1" applyBorder="1">
      <alignment vertical="center"/>
    </xf>
    <xf numFmtId="0" fontId="12" fillId="0" borderId="7" xfId="2" applyFont="1" applyBorder="1">
      <alignment vertical="center"/>
    </xf>
    <xf numFmtId="0" fontId="12" fillId="0" borderId="11" xfId="2" applyFont="1" applyBorder="1">
      <alignment vertical="center"/>
    </xf>
    <xf numFmtId="0" fontId="12" fillId="0" borderId="3" xfId="2" applyFont="1" applyBorder="1">
      <alignment vertical="center"/>
    </xf>
    <xf numFmtId="0" fontId="12" fillId="0" borderId="5" xfId="2" applyFont="1" applyBorder="1">
      <alignment vertical="center"/>
    </xf>
    <xf numFmtId="0" fontId="12" fillId="0" borderId="67" xfId="2" applyFont="1" applyBorder="1">
      <alignment vertical="center"/>
    </xf>
    <xf numFmtId="0" fontId="12" fillId="0" borderId="87" xfId="2" applyFont="1" applyBorder="1">
      <alignment vertical="center"/>
    </xf>
    <xf numFmtId="0" fontId="12" fillId="0" borderId="88" xfId="2" applyFont="1" applyBorder="1" applyAlignment="1">
      <alignment horizontal="center" vertical="center"/>
    </xf>
    <xf numFmtId="0" fontId="12" fillId="0" borderId="88" xfId="2" applyFont="1" applyBorder="1">
      <alignment vertical="center"/>
    </xf>
    <xf numFmtId="0" fontId="12" fillId="0" borderId="52" xfId="2" applyFont="1" applyBorder="1" applyAlignment="1">
      <alignment horizontal="center" vertical="center"/>
    </xf>
    <xf numFmtId="0" fontId="12" fillId="0" borderId="54" xfId="2" applyFont="1" applyBorder="1" applyAlignment="1">
      <alignment horizontal="center" vertical="center"/>
    </xf>
    <xf numFmtId="0" fontId="12" fillId="0" borderId="6" xfId="2" applyFont="1" applyBorder="1">
      <alignment vertical="center"/>
    </xf>
    <xf numFmtId="0" fontId="12" fillId="0" borderId="53" xfId="2" applyFont="1" applyBorder="1" applyAlignment="1">
      <alignment horizontal="center" vertical="center"/>
    </xf>
    <xf numFmtId="0" fontId="12" fillId="0" borderId="50" xfId="2" applyFont="1" applyBorder="1" applyAlignment="1">
      <alignment horizontal="center" vertical="center"/>
    </xf>
    <xf numFmtId="0" fontId="12" fillId="0" borderId="98" xfId="2" applyFont="1" applyBorder="1">
      <alignment vertical="center"/>
    </xf>
    <xf numFmtId="0" fontId="12" fillId="0" borderId="85" xfId="2" applyFont="1" applyBorder="1">
      <alignment vertical="center"/>
    </xf>
    <xf numFmtId="38" fontId="12" fillId="6" borderId="0" xfId="3" applyFont="1" applyFill="1" applyBorder="1" applyAlignment="1">
      <alignment vertical="center"/>
    </xf>
    <xf numFmtId="0" fontId="18" fillId="6" borderId="0" xfId="2" applyFont="1" applyFill="1">
      <alignment vertical="center"/>
    </xf>
    <xf numFmtId="0" fontId="12" fillId="0" borderId="2" xfId="2" applyFont="1" applyBorder="1">
      <alignment vertical="center"/>
    </xf>
    <xf numFmtId="0" fontId="26" fillId="0" borderId="11" xfId="2" applyFont="1" applyBorder="1">
      <alignment vertical="center"/>
    </xf>
    <xf numFmtId="0" fontId="26" fillId="0" borderId="30" xfId="2" applyFont="1" applyBorder="1">
      <alignment vertical="center"/>
    </xf>
    <xf numFmtId="0" fontId="12" fillId="0" borderId="30" xfId="2" applyFont="1" applyBorder="1">
      <alignment vertical="center"/>
    </xf>
    <xf numFmtId="0" fontId="12" fillId="0" borderId="10" xfId="2" applyFont="1" applyBorder="1">
      <alignment vertical="center"/>
    </xf>
    <xf numFmtId="0" fontId="12" fillId="0" borderId="122" xfId="2" applyFont="1" applyBorder="1">
      <alignment vertical="center"/>
    </xf>
    <xf numFmtId="0" fontId="24" fillId="6" borderId="0" xfId="2" applyFont="1" applyFill="1" applyAlignment="1">
      <alignment vertical="center" wrapText="1"/>
    </xf>
    <xf numFmtId="176" fontId="14" fillId="0" borderId="23" xfId="0" applyNumberFormat="1" applyFont="1" applyBorder="1">
      <alignment vertical="center"/>
    </xf>
    <xf numFmtId="176" fontId="12" fillId="0" borderId="35" xfId="0" applyNumberFormat="1" applyFont="1" applyBorder="1">
      <alignment vertical="center"/>
    </xf>
    <xf numFmtId="176" fontId="12" fillId="0" borderId="39" xfId="0" applyNumberFormat="1" applyFont="1" applyBorder="1">
      <alignment vertical="center"/>
    </xf>
    <xf numFmtId="176" fontId="12" fillId="0" borderId="118" xfId="0" applyNumberFormat="1" applyFont="1" applyBorder="1">
      <alignment vertical="center"/>
    </xf>
    <xf numFmtId="0" fontId="14" fillId="0" borderId="31" xfId="0" applyFont="1" applyBorder="1">
      <alignment vertical="center"/>
    </xf>
    <xf numFmtId="0" fontId="14" fillId="0" borderId="5" xfId="0" applyFont="1" applyBorder="1">
      <alignment vertical="center"/>
    </xf>
    <xf numFmtId="0" fontId="14" fillId="0" borderId="6" xfId="0" applyFont="1" applyBorder="1">
      <alignment vertical="center"/>
    </xf>
    <xf numFmtId="0" fontId="22" fillId="7" borderId="4" xfId="10" applyFont="1" applyFill="1" applyBorder="1" applyAlignment="1">
      <alignment horizontal="center" vertical="center"/>
    </xf>
    <xf numFmtId="0" fontId="22" fillId="7" borderId="6" xfId="10" applyFont="1" applyFill="1" applyBorder="1" applyAlignment="1">
      <alignment horizontal="center" vertical="center"/>
    </xf>
    <xf numFmtId="0" fontId="22" fillId="7" borderId="1" xfId="10" applyFont="1" applyFill="1" applyBorder="1" applyAlignment="1">
      <alignment horizontal="center" vertical="center"/>
    </xf>
    <xf numFmtId="0" fontId="21" fillId="6" borderId="0" xfId="10" applyFont="1" applyFill="1" applyAlignment="1">
      <alignment horizontal="right" vertical="center"/>
    </xf>
    <xf numFmtId="0" fontId="23" fillId="6" borderId="0" xfId="10" applyFont="1" applyFill="1" applyAlignment="1">
      <alignment horizontal="center" vertical="center"/>
    </xf>
    <xf numFmtId="0" fontId="22" fillId="6" borderId="0" xfId="10" applyFont="1" applyFill="1" applyAlignment="1">
      <alignment vertical="center" wrapText="1"/>
    </xf>
    <xf numFmtId="0" fontId="22" fillId="7" borderId="7" xfId="10" applyFont="1" applyFill="1" applyBorder="1" applyAlignment="1">
      <alignment horizontal="center" vertical="center"/>
    </xf>
    <xf numFmtId="0" fontId="22" fillId="7" borderId="10" xfId="10" applyFont="1" applyFill="1" applyBorder="1" applyAlignment="1">
      <alignment horizontal="center" vertical="center"/>
    </xf>
    <xf numFmtId="0" fontId="22" fillId="7" borderId="8" xfId="10" applyFont="1" applyFill="1" applyBorder="1" applyAlignment="1">
      <alignment horizontal="center" vertical="center"/>
    </xf>
    <xf numFmtId="0" fontId="22" fillId="7" borderId="62" xfId="10" applyFont="1" applyFill="1" applyBorder="1" applyAlignment="1">
      <alignment horizontal="center" vertical="center"/>
    </xf>
    <xf numFmtId="0" fontId="22" fillId="7" borderId="9" xfId="10" applyFont="1" applyFill="1" applyBorder="1" applyAlignment="1">
      <alignment horizontal="center" vertical="center"/>
    </xf>
    <xf numFmtId="0" fontId="22" fillId="7" borderId="31" xfId="10" applyFont="1" applyFill="1" applyBorder="1" applyAlignment="1">
      <alignment horizontal="center" vertical="center"/>
    </xf>
    <xf numFmtId="0" fontId="22" fillId="7" borderId="2" xfId="10" applyFont="1" applyFill="1" applyBorder="1" applyAlignment="1">
      <alignment horizontal="center" vertical="center"/>
    </xf>
    <xf numFmtId="0" fontId="22" fillId="7" borderId="11" xfId="10" applyFont="1" applyFill="1" applyBorder="1" applyAlignment="1">
      <alignment horizontal="center" vertical="center"/>
    </xf>
    <xf numFmtId="0" fontId="22" fillId="7" borderId="3" xfId="10" applyFont="1" applyFill="1" applyBorder="1" applyAlignment="1">
      <alignment horizontal="center" vertical="center"/>
    </xf>
    <xf numFmtId="0" fontId="22" fillId="6" borderId="1" xfId="10" applyFont="1" applyFill="1" applyBorder="1" applyAlignment="1">
      <alignment horizontal="left" vertical="center"/>
    </xf>
    <xf numFmtId="56" fontId="22" fillId="6" borderId="2" xfId="10" applyNumberFormat="1" applyFont="1" applyFill="1" applyBorder="1" applyAlignment="1">
      <alignment horizontal="center" vertical="center" wrapText="1"/>
    </xf>
    <xf numFmtId="0" fontId="22" fillId="6" borderId="3" xfId="10" applyFont="1" applyFill="1" applyBorder="1" applyAlignment="1">
      <alignment horizontal="center" vertical="center" wrapText="1"/>
    </xf>
    <xf numFmtId="49" fontId="22" fillId="6" borderId="2" xfId="10" applyNumberFormat="1" applyFont="1" applyFill="1" applyBorder="1" applyAlignment="1">
      <alignment horizontal="center" vertical="center" wrapText="1"/>
    </xf>
    <xf numFmtId="49" fontId="22" fillId="6" borderId="11" xfId="10" applyNumberFormat="1" applyFont="1" applyFill="1" applyBorder="1" applyAlignment="1">
      <alignment horizontal="center" vertical="center" wrapText="1"/>
    </xf>
    <xf numFmtId="49" fontId="22" fillId="6" borderId="3" xfId="10" applyNumberFormat="1" applyFont="1" applyFill="1" applyBorder="1" applyAlignment="1">
      <alignment horizontal="center" vertical="center" wrapText="1"/>
    </xf>
    <xf numFmtId="0" fontId="22" fillId="7" borderId="2" xfId="10" applyFont="1" applyFill="1" applyBorder="1" applyAlignment="1">
      <alignment horizontal="center" vertical="center" wrapText="1"/>
    </xf>
    <xf numFmtId="0" fontId="22" fillId="7" borderId="3" xfId="10" applyFont="1" applyFill="1" applyBorder="1" applyAlignment="1">
      <alignment horizontal="center" vertical="center" wrapText="1"/>
    </xf>
    <xf numFmtId="49" fontId="22" fillId="7" borderId="2" xfId="10" applyNumberFormat="1" applyFont="1" applyFill="1" applyBorder="1" applyAlignment="1">
      <alignment horizontal="center" vertical="center" wrapText="1"/>
    </xf>
    <xf numFmtId="49" fontId="22" fillId="7" borderId="11" xfId="10" applyNumberFormat="1" applyFont="1" applyFill="1" applyBorder="1" applyAlignment="1">
      <alignment horizontal="center" vertical="center" wrapText="1"/>
    </xf>
    <xf numFmtId="49" fontId="22" fillId="7" borderId="3" xfId="10" applyNumberFormat="1" applyFont="1" applyFill="1" applyBorder="1" applyAlignment="1">
      <alignment horizontal="center" vertical="center" wrapText="1"/>
    </xf>
    <xf numFmtId="176" fontId="14" fillId="0" borderId="123" xfId="0" applyNumberFormat="1" applyFont="1" applyBorder="1">
      <alignment vertical="center"/>
    </xf>
    <xf numFmtId="176" fontId="14" fillId="0" borderId="124" xfId="0" applyNumberFormat="1" applyFont="1" applyBorder="1">
      <alignment vertical="center"/>
    </xf>
    <xf numFmtId="176" fontId="14" fillId="0" borderId="125" xfId="0" applyNumberFormat="1" applyFont="1" applyBorder="1">
      <alignment vertical="center"/>
    </xf>
    <xf numFmtId="176" fontId="14" fillId="0" borderId="20" xfId="0" applyNumberFormat="1" applyFont="1" applyBorder="1">
      <alignment vertical="center"/>
    </xf>
    <xf numFmtId="176" fontId="14" fillId="0" borderId="21" xfId="0" applyNumberFormat="1" applyFont="1" applyBorder="1">
      <alignment vertical="center"/>
    </xf>
    <xf numFmtId="176" fontId="14" fillId="0" borderId="25" xfId="0" applyNumberFormat="1" applyFont="1" applyBorder="1">
      <alignment vertical="center"/>
    </xf>
    <xf numFmtId="0" fontId="14" fillId="0" borderId="21" xfId="0" quotePrefix="1" applyFont="1" applyBorder="1">
      <alignment vertical="center"/>
    </xf>
    <xf numFmtId="0" fontId="14" fillId="0" borderId="25" xfId="0" applyFont="1" applyBorder="1">
      <alignment vertical="center"/>
    </xf>
    <xf numFmtId="176" fontId="14" fillId="3" borderId="20" xfId="0" applyNumberFormat="1" applyFont="1" applyFill="1" applyBorder="1">
      <alignment vertical="center"/>
    </xf>
    <xf numFmtId="176" fontId="14" fillId="3" borderId="21" xfId="0" applyNumberFormat="1" applyFont="1" applyFill="1" applyBorder="1">
      <alignment vertical="center"/>
    </xf>
    <xf numFmtId="176" fontId="14" fillId="3" borderId="25" xfId="0" applyNumberFormat="1" applyFont="1" applyFill="1" applyBorder="1">
      <alignment vertical="center"/>
    </xf>
    <xf numFmtId="0" fontId="14" fillId="0" borderId="1" xfId="2" applyFont="1" applyBorder="1" applyAlignment="1">
      <alignment horizontal="center" vertical="center"/>
    </xf>
    <xf numFmtId="38" fontId="14" fillId="3" borderId="2" xfId="1" applyFont="1" applyFill="1" applyBorder="1">
      <alignment vertical="center"/>
    </xf>
    <xf numFmtId="38" fontId="14" fillId="3" borderId="11" xfId="1" applyFont="1" applyFill="1" applyBorder="1">
      <alignment vertical="center"/>
    </xf>
    <xf numFmtId="0" fontId="14" fillId="0" borderId="75" xfId="2" applyFont="1" applyBorder="1">
      <alignment vertical="center"/>
    </xf>
    <xf numFmtId="38" fontId="14" fillId="3" borderId="2" xfId="2" applyNumberFormat="1" applyFont="1" applyFill="1" applyBorder="1">
      <alignment vertical="center"/>
    </xf>
    <xf numFmtId="0" fontId="14" fillId="3" borderId="11" xfId="2" applyFont="1" applyFill="1" applyBorder="1">
      <alignment vertical="center"/>
    </xf>
    <xf numFmtId="176" fontId="14" fillId="0" borderId="49" xfId="0" applyNumberFormat="1" applyFont="1" applyBorder="1">
      <alignment vertical="center"/>
    </xf>
    <xf numFmtId="176" fontId="14" fillId="0" borderId="60" xfId="0" applyNumberFormat="1" applyFont="1" applyBorder="1">
      <alignment vertical="center"/>
    </xf>
    <xf numFmtId="176" fontId="14" fillId="0" borderId="50" xfId="0" applyNumberFormat="1" applyFont="1" applyBorder="1">
      <alignment vertical="center"/>
    </xf>
    <xf numFmtId="0" fontId="14" fillId="0" borderId="49" xfId="0" applyFont="1" applyBorder="1">
      <alignment vertical="center"/>
    </xf>
    <xf numFmtId="0" fontId="14" fillId="0" borderId="60" xfId="0" applyFont="1" applyBorder="1">
      <alignment vertical="center"/>
    </xf>
    <xf numFmtId="0" fontId="14" fillId="0" borderId="50" xfId="0" applyFont="1" applyBorder="1">
      <alignment vertical="center"/>
    </xf>
    <xf numFmtId="176" fontId="14" fillId="0" borderId="43" xfId="0" applyNumberFormat="1" applyFont="1" applyBorder="1">
      <alignment vertical="center"/>
    </xf>
    <xf numFmtId="176" fontId="14" fillId="0" borderId="59" xfId="0" applyNumberFormat="1" applyFont="1" applyBorder="1">
      <alignment vertical="center"/>
    </xf>
    <xf numFmtId="176" fontId="14" fillId="0" borderId="53" xfId="0" applyNumberFormat="1" applyFont="1" applyBorder="1">
      <alignment vertical="center"/>
    </xf>
    <xf numFmtId="0" fontId="14" fillId="0" borderId="43" xfId="0" applyFont="1" applyBorder="1">
      <alignment vertical="center"/>
    </xf>
    <xf numFmtId="0" fontId="14" fillId="0" borderId="59" xfId="0" applyFont="1" applyBorder="1">
      <alignment vertical="center"/>
    </xf>
    <xf numFmtId="0" fontId="14" fillId="0" borderId="53" xfId="0" applyFont="1" applyBorder="1">
      <alignment vertical="center"/>
    </xf>
    <xf numFmtId="0" fontId="14" fillId="0" borderId="4" xfId="2" applyFont="1" applyBorder="1">
      <alignment vertical="center"/>
    </xf>
    <xf numFmtId="0" fontId="14" fillId="0" borderId="6" xfId="2" applyFont="1" applyBorder="1">
      <alignment vertical="center"/>
    </xf>
    <xf numFmtId="0" fontId="14" fillId="0" borderId="2" xfId="2" applyFont="1" applyBorder="1" applyAlignment="1">
      <alignment horizontal="center" vertical="center"/>
    </xf>
    <xf numFmtId="0" fontId="14" fillId="0" borderId="3" xfId="2" applyFont="1" applyBorder="1" applyAlignment="1">
      <alignment horizontal="center" vertical="center"/>
    </xf>
    <xf numFmtId="0" fontId="14" fillId="0" borderId="2" xfId="2" applyFont="1" applyBorder="1">
      <alignment vertical="center"/>
    </xf>
    <xf numFmtId="0" fontId="14" fillId="0" borderId="11" xfId="2" applyFont="1" applyBorder="1">
      <alignment vertical="center"/>
    </xf>
    <xf numFmtId="0" fontId="14" fillId="0" borderId="3" xfId="2" applyFont="1" applyBorder="1">
      <alignment vertical="center"/>
    </xf>
    <xf numFmtId="38" fontId="14" fillId="3" borderId="4" xfId="3" applyFont="1" applyFill="1" applyBorder="1" applyAlignment="1">
      <alignment vertical="center" shrinkToFit="1"/>
    </xf>
    <xf numFmtId="38" fontId="14" fillId="3" borderId="6" xfId="3" applyFont="1" applyFill="1" applyBorder="1" applyAlignment="1">
      <alignment vertical="center" shrinkToFit="1"/>
    </xf>
    <xf numFmtId="38" fontId="12" fillId="3" borderId="2" xfId="3" applyFont="1" applyFill="1" applyBorder="1" applyAlignment="1">
      <alignment vertical="center"/>
    </xf>
    <xf numFmtId="38" fontId="12" fillId="3" borderId="11" xfId="3" applyFont="1" applyFill="1" applyBorder="1" applyAlignment="1">
      <alignment vertical="center"/>
    </xf>
    <xf numFmtId="38" fontId="12" fillId="3" borderId="7" xfId="3" applyFont="1" applyFill="1" applyBorder="1" applyAlignment="1">
      <alignment vertical="center"/>
    </xf>
    <xf numFmtId="38" fontId="12" fillId="3" borderId="30" xfId="3" applyFont="1" applyFill="1" applyBorder="1" applyAlignment="1">
      <alignment vertical="center"/>
    </xf>
    <xf numFmtId="0" fontId="15" fillId="0" borderId="0" xfId="2" applyFont="1">
      <alignment vertical="center"/>
    </xf>
    <xf numFmtId="0" fontId="14" fillId="0" borderId="2" xfId="2" applyFont="1" applyBorder="1" applyAlignment="1">
      <alignment horizontal="left" vertical="center" indent="1"/>
    </xf>
    <xf numFmtId="0" fontId="14" fillId="0" borderId="11" xfId="2" applyFont="1" applyBorder="1" applyAlignment="1">
      <alignment horizontal="left" vertical="center" indent="1"/>
    </xf>
    <xf numFmtId="0" fontId="14" fillId="0" borderId="3" xfId="2" applyFont="1" applyBorder="1" applyAlignment="1">
      <alignment horizontal="left" vertical="center" indent="1"/>
    </xf>
    <xf numFmtId="38" fontId="14" fillId="3" borderId="2" xfId="3" applyFont="1" applyFill="1" applyBorder="1" applyAlignment="1">
      <alignment vertical="center"/>
    </xf>
    <xf numFmtId="38" fontId="14" fillId="3" borderId="11" xfId="3" applyFont="1" applyFill="1" applyBorder="1" applyAlignment="1">
      <alignment vertical="center"/>
    </xf>
    <xf numFmtId="0" fontId="14" fillId="0" borderId="11" xfId="2" applyFont="1" applyBorder="1" applyAlignment="1">
      <alignment horizontal="left" vertical="center" shrinkToFit="1"/>
    </xf>
    <xf numFmtId="0" fontId="14" fillId="0" borderId="3" xfId="2" applyFont="1" applyBorder="1" applyAlignment="1">
      <alignment horizontal="left" vertical="center" shrinkToFit="1"/>
    </xf>
    <xf numFmtId="0" fontId="14" fillId="0" borderId="83" xfId="2" applyFont="1" applyBorder="1" applyAlignment="1">
      <alignment horizontal="left" vertical="center" indent="1"/>
    </xf>
    <xf numFmtId="0" fontId="14" fillId="0" borderId="84" xfId="2" applyFont="1" applyBorder="1" applyAlignment="1">
      <alignment horizontal="left" vertical="center" indent="1"/>
    </xf>
    <xf numFmtId="0" fontId="14" fillId="0" borderId="85" xfId="2" applyFont="1" applyBorder="1" applyAlignment="1">
      <alignment horizontal="left" vertical="center" indent="1"/>
    </xf>
    <xf numFmtId="38" fontId="14" fillId="3" borderId="83" xfId="3" applyFont="1" applyFill="1" applyBorder="1" applyAlignment="1">
      <alignment vertical="center"/>
    </xf>
    <xf numFmtId="38" fontId="14" fillId="3" borderId="84" xfId="3" applyFont="1" applyFill="1" applyBorder="1" applyAlignment="1">
      <alignment vertical="center"/>
    </xf>
    <xf numFmtId="0" fontId="14" fillId="0" borderId="84" xfId="2" applyFont="1" applyBorder="1" applyAlignment="1">
      <alignment horizontal="left" vertical="center" shrinkToFit="1"/>
    </xf>
    <xf numFmtId="0" fontId="14" fillId="0" borderId="85" xfId="2" applyFont="1" applyBorder="1" applyAlignment="1">
      <alignment horizontal="left" vertical="center" shrinkToFit="1"/>
    </xf>
    <xf numFmtId="0" fontId="14" fillId="4" borderId="7" xfId="2" applyFont="1" applyFill="1" applyBorder="1" applyAlignment="1">
      <alignment horizontal="center" vertical="center"/>
    </xf>
    <xf numFmtId="0" fontId="14" fillId="4" borderId="30" xfId="2" applyFont="1" applyFill="1" applyBorder="1" applyAlignment="1">
      <alignment horizontal="center" vertical="center"/>
    </xf>
    <xf numFmtId="0" fontId="14" fillId="4" borderId="10" xfId="2" applyFont="1" applyFill="1" applyBorder="1" applyAlignment="1">
      <alignment horizontal="center" vertical="center"/>
    </xf>
    <xf numFmtId="0" fontId="14" fillId="4" borderId="99" xfId="2" applyFont="1" applyFill="1" applyBorder="1" applyAlignment="1">
      <alignment horizontal="center" vertical="center"/>
    </xf>
    <xf numFmtId="0" fontId="14" fillId="4" borderId="100" xfId="2" applyFont="1" applyFill="1" applyBorder="1" applyAlignment="1">
      <alignment horizontal="center" vertical="center"/>
    </xf>
    <xf numFmtId="0" fontId="14" fillId="4" borderId="101" xfId="2" applyFont="1" applyFill="1" applyBorder="1" applyAlignment="1">
      <alignment horizontal="center" vertical="center"/>
    </xf>
    <xf numFmtId="38" fontId="14" fillId="0" borderId="83" xfId="3" applyFont="1" applyFill="1" applyBorder="1" applyAlignment="1">
      <alignment vertical="center"/>
    </xf>
    <xf numFmtId="38" fontId="14" fillId="0" borderId="84" xfId="3" applyFont="1" applyFill="1" applyBorder="1" applyAlignment="1">
      <alignment vertical="center"/>
    </xf>
    <xf numFmtId="38" fontId="14" fillId="3" borderId="79" xfId="3" applyFont="1" applyFill="1" applyBorder="1" applyAlignment="1">
      <alignment vertical="center"/>
    </xf>
    <xf numFmtId="38" fontId="14" fillId="3" borderId="80" xfId="3" applyFont="1" applyFill="1" applyBorder="1" applyAlignment="1">
      <alignment vertical="center"/>
    </xf>
    <xf numFmtId="0" fontId="14" fillId="0" borderId="30" xfId="2" applyFont="1" applyBorder="1" applyAlignment="1">
      <alignment horizontal="left" vertical="center" shrinkToFit="1"/>
    </xf>
    <xf numFmtId="0" fontId="14" fillId="0" borderId="10" xfId="2" applyFont="1" applyBorder="1" applyAlignment="1">
      <alignment horizontal="left" vertical="center" shrinkToFit="1"/>
    </xf>
    <xf numFmtId="0" fontId="14" fillId="0" borderId="7" xfId="2" applyFont="1" applyBorder="1" applyAlignment="1">
      <alignment horizontal="left" vertical="center" indent="1"/>
    </xf>
    <xf numFmtId="0" fontId="14" fillId="0" borderId="30" xfId="2" applyFont="1" applyBorder="1" applyAlignment="1">
      <alignment horizontal="left" vertical="center" indent="1"/>
    </xf>
    <xf numFmtId="0" fontId="14" fillId="0" borderId="10" xfId="2" applyFont="1" applyBorder="1" applyAlignment="1">
      <alignment horizontal="left" vertical="center" indent="1"/>
    </xf>
    <xf numFmtId="3" fontId="16" fillId="5" borderId="83" xfId="2" applyNumberFormat="1" applyFont="1" applyFill="1" applyBorder="1" applyAlignment="1">
      <alignment vertical="center" shrinkToFit="1"/>
    </xf>
    <xf numFmtId="3" fontId="16" fillId="5" borderId="84" xfId="2" applyNumberFormat="1" applyFont="1" applyFill="1" applyBorder="1" applyAlignment="1">
      <alignment vertical="center" shrinkToFit="1"/>
    </xf>
    <xf numFmtId="3" fontId="16" fillId="5" borderId="85" xfId="2" applyNumberFormat="1" applyFont="1" applyFill="1" applyBorder="1" applyAlignment="1">
      <alignment vertical="center" shrinkToFit="1"/>
    </xf>
    <xf numFmtId="3" fontId="16" fillId="5" borderId="2" xfId="2" applyNumberFormat="1" applyFont="1" applyFill="1" applyBorder="1" applyAlignment="1">
      <alignment vertical="center" shrinkToFit="1"/>
    </xf>
    <xf numFmtId="3" fontId="16" fillId="5" borderId="11" xfId="2" applyNumberFormat="1" applyFont="1" applyFill="1" applyBorder="1" applyAlignment="1">
      <alignment vertical="center" shrinkToFit="1"/>
    </xf>
    <xf numFmtId="3" fontId="16" fillId="5" borderId="3" xfId="2" applyNumberFormat="1" applyFont="1" applyFill="1" applyBorder="1" applyAlignment="1">
      <alignment vertical="center" shrinkToFit="1"/>
    </xf>
    <xf numFmtId="3" fontId="16" fillId="0" borderId="79" xfId="2" applyNumberFormat="1" applyFont="1" applyBorder="1" applyAlignment="1">
      <alignment vertical="center" shrinkToFit="1"/>
    </xf>
    <xf numFmtId="3" fontId="16" fillId="0" borderId="80" xfId="2" applyNumberFormat="1" applyFont="1" applyBorder="1" applyAlignment="1">
      <alignment vertical="center" shrinkToFit="1"/>
    </xf>
    <xf numFmtId="3" fontId="16" fillId="0" borderId="81" xfId="2" applyNumberFormat="1" applyFont="1" applyBorder="1" applyAlignment="1">
      <alignment vertical="center" shrinkToFit="1"/>
    </xf>
    <xf numFmtId="0" fontId="14" fillId="0" borderId="83" xfId="2" applyFont="1" applyBorder="1" applyAlignment="1">
      <alignment horizontal="center" vertical="center" shrinkToFit="1"/>
    </xf>
    <xf numFmtId="0" fontId="14" fillId="0" borderId="84" xfId="2" applyFont="1" applyBorder="1" applyAlignment="1">
      <alignment horizontal="center" vertical="center" shrinkToFit="1"/>
    </xf>
    <xf numFmtId="0" fontId="14" fillId="0" borderId="85" xfId="2" applyFont="1" applyBorder="1" applyAlignment="1">
      <alignment horizontal="center" vertical="center" shrinkToFit="1"/>
    </xf>
    <xf numFmtId="0" fontId="14" fillId="0" borderId="79" xfId="2" applyFont="1" applyBorder="1" applyAlignment="1">
      <alignment horizontal="center" vertical="center" shrinkToFit="1"/>
    </xf>
    <xf numFmtId="0" fontId="14" fillId="0" borderId="80" xfId="2" applyFont="1" applyBorder="1" applyAlignment="1">
      <alignment horizontal="center" vertical="center" shrinkToFit="1"/>
    </xf>
    <xf numFmtId="0" fontId="14" fillId="0" borderId="81" xfId="2" applyFont="1" applyBorder="1" applyAlignment="1">
      <alignment horizontal="center" vertical="center" shrinkToFit="1"/>
    </xf>
    <xf numFmtId="0" fontId="14" fillId="4" borderId="2" xfId="2" applyFont="1" applyFill="1" applyBorder="1" applyAlignment="1">
      <alignment horizontal="center" vertical="center" shrinkToFit="1"/>
    </xf>
    <xf numFmtId="0" fontId="14" fillId="4" borderId="11" xfId="2" applyFont="1" applyFill="1" applyBorder="1" applyAlignment="1">
      <alignment horizontal="center" vertical="center" shrinkToFit="1"/>
    </xf>
    <xf numFmtId="0" fontId="14" fillId="4" borderId="3" xfId="2" applyFont="1" applyFill="1" applyBorder="1" applyAlignment="1">
      <alignment horizontal="center" vertical="center" shrinkToFit="1"/>
    </xf>
    <xf numFmtId="3" fontId="16" fillId="0" borderId="2" xfId="2" applyNumberFormat="1" applyFont="1" applyBorder="1" applyAlignment="1">
      <alignment vertical="center" shrinkToFit="1"/>
    </xf>
    <xf numFmtId="3" fontId="16" fillId="0" borderId="11" xfId="2" applyNumberFormat="1" applyFont="1" applyBorder="1" applyAlignment="1">
      <alignment vertical="center" shrinkToFit="1"/>
    </xf>
    <xf numFmtId="3" fontId="16" fillId="0" borderId="3" xfId="2" applyNumberFormat="1" applyFont="1" applyBorder="1" applyAlignment="1">
      <alignment vertical="center" shrinkToFit="1"/>
    </xf>
    <xf numFmtId="0" fontId="14" fillId="0" borderId="2"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3" xfId="2" applyFont="1" applyBorder="1" applyAlignment="1">
      <alignment horizontal="center" vertical="center" shrinkToFit="1"/>
    </xf>
    <xf numFmtId="3" fontId="16" fillId="5" borderId="79" xfId="2" applyNumberFormat="1" applyFont="1" applyFill="1" applyBorder="1" applyAlignment="1">
      <alignment vertical="center" shrinkToFit="1"/>
    </xf>
    <xf numFmtId="3" fontId="16" fillId="5" borderId="80" xfId="2" applyNumberFormat="1" applyFont="1" applyFill="1" applyBorder="1" applyAlignment="1">
      <alignment vertical="center" shrinkToFit="1"/>
    </xf>
    <xf numFmtId="3" fontId="16" fillId="5" borderId="81" xfId="2" applyNumberFormat="1" applyFont="1" applyFill="1" applyBorder="1" applyAlignment="1">
      <alignment vertical="center" shrinkToFit="1"/>
    </xf>
    <xf numFmtId="0" fontId="14" fillId="0" borderId="7" xfId="2" applyFont="1" applyBorder="1" applyAlignment="1">
      <alignment horizontal="center" vertical="center" wrapText="1"/>
    </xf>
    <xf numFmtId="0" fontId="14" fillId="0" borderId="30"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0" xfId="2" applyFont="1" applyAlignment="1">
      <alignment horizontal="center" vertical="center" wrapText="1"/>
    </xf>
    <xf numFmtId="0" fontId="14" fillId="0" borderId="62"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9" xfId="2" applyFont="1" applyBorder="1" applyAlignment="1">
      <alignment horizontal="center" vertical="center"/>
    </xf>
    <xf numFmtId="0" fontId="14" fillId="0" borderId="31" xfId="2" applyFont="1" applyBorder="1" applyAlignment="1">
      <alignment horizontal="center" vertical="center"/>
    </xf>
    <xf numFmtId="0" fontId="14" fillId="0" borderId="9" xfId="2" applyFont="1" applyBorder="1">
      <alignment vertical="center"/>
    </xf>
    <xf numFmtId="0" fontId="14" fillId="0" borderId="18" xfId="2" applyFont="1" applyBorder="1">
      <alignment vertical="center"/>
    </xf>
    <xf numFmtId="0" fontId="14" fillId="0" borderId="31" xfId="2" applyFont="1" applyBorder="1">
      <alignment vertical="center"/>
    </xf>
    <xf numFmtId="176" fontId="14" fillId="3" borderId="2" xfId="0" applyNumberFormat="1" applyFont="1" applyFill="1" applyBorder="1">
      <alignment vertical="center"/>
    </xf>
    <xf numFmtId="176" fontId="14" fillId="3" borderId="11" xfId="0" applyNumberFormat="1" applyFont="1" applyFill="1" applyBorder="1">
      <alignment vertical="center"/>
    </xf>
    <xf numFmtId="176" fontId="14" fillId="3" borderId="3" xfId="0" applyNumberFormat="1" applyFont="1" applyFill="1" applyBorder="1">
      <alignment vertical="center"/>
    </xf>
    <xf numFmtId="0" fontId="14" fillId="3" borderId="4" xfId="2" applyFont="1" applyFill="1" applyBorder="1" applyAlignment="1">
      <alignment vertical="center" shrinkToFit="1"/>
    </xf>
    <xf numFmtId="0" fontId="14" fillId="3" borderId="6" xfId="2" applyFont="1" applyFill="1" applyBorder="1" applyAlignment="1">
      <alignment vertical="center" shrinkToFit="1"/>
    </xf>
    <xf numFmtId="0" fontId="14" fillId="0" borderId="7" xfId="2" applyFont="1" applyBorder="1">
      <alignment vertical="center"/>
    </xf>
    <xf numFmtId="0" fontId="14" fillId="0" borderId="30" xfId="2" applyFont="1" applyBorder="1">
      <alignment vertical="center"/>
    </xf>
    <xf numFmtId="0" fontId="14" fillId="0" borderId="10" xfId="2" applyFont="1" applyBorder="1">
      <alignment vertical="center"/>
    </xf>
    <xf numFmtId="0" fontId="12" fillId="0" borderId="103" xfId="2" applyFont="1" applyBorder="1" applyAlignment="1">
      <alignment horizontal="center" vertical="center"/>
    </xf>
    <xf numFmtId="0" fontId="12" fillId="0" borderId="104" xfId="2" applyFont="1" applyBorder="1" applyAlignment="1">
      <alignment horizontal="center" vertical="center"/>
    </xf>
    <xf numFmtId="176" fontId="12" fillId="0" borderId="111" xfId="0" applyNumberFormat="1" applyFont="1" applyBorder="1">
      <alignment vertical="center"/>
    </xf>
    <xf numFmtId="176" fontId="12" fillId="0" borderId="112" xfId="0" applyNumberFormat="1" applyFont="1" applyBorder="1">
      <alignment vertical="center"/>
    </xf>
    <xf numFmtId="0" fontId="12" fillId="0" borderId="86" xfId="2" applyFont="1" applyBorder="1" applyAlignment="1">
      <alignment horizontal="center" vertical="center"/>
    </xf>
    <xf numFmtId="0" fontId="12" fillId="0" borderId="83" xfId="2" applyFont="1" applyBorder="1" applyAlignment="1">
      <alignment horizontal="center" vertical="center"/>
    </xf>
    <xf numFmtId="38" fontId="12" fillId="3" borderId="83" xfId="3" applyFont="1" applyFill="1" applyBorder="1" applyAlignment="1">
      <alignment vertical="center"/>
    </xf>
    <xf numFmtId="38" fontId="12" fillId="3" borderId="84" xfId="3" applyFont="1" applyFill="1" applyBorder="1" applyAlignment="1">
      <alignment vertical="center"/>
    </xf>
    <xf numFmtId="0" fontId="12" fillId="0" borderId="18" xfId="2" applyFont="1" applyBorder="1" applyAlignment="1">
      <alignment horizontal="center" vertical="center"/>
    </xf>
    <xf numFmtId="0" fontId="12" fillId="0" borderId="31" xfId="2" applyFont="1" applyBorder="1" applyAlignment="1">
      <alignment horizontal="center" vertical="center"/>
    </xf>
    <xf numFmtId="0" fontId="12" fillId="4" borderId="7" xfId="2" applyFont="1" applyFill="1" applyBorder="1" applyAlignment="1">
      <alignment horizontal="center" vertical="center"/>
    </xf>
    <xf numFmtId="0" fontId="12" fillId="4" borderId="30" xfId="2" applyFont="1" applyFill="1" applyBorder="1" applyAlignment="1">
      <alignment horizontal="center" vertical="center"/>
    </xf>
    <xf numFmtId="0" fontId="12" fillId="4" borderId="10" xfId="2" applyFont="1" applyFill="1" applyBorder="1" applyAlignment="1">
      <alignment horizontal="center" vertical="center"/>
    </xf>
    <xf numFmtId="0" fontId="12" fillId="4" borderId="9" xfId="2" applyFont="1" applyFill="1" applyBorder="1" applyAlignment="1">
      <alignment horizontal="center" vertical="center"/>
    </xf>
    <xf numFmtId="0" fontId="12" fillId="4" borderId="18" xfId="2" applyFont="1" applyFill="1" applyBorder="1" applyAlignment="1">
      <alignment horizontal="center" vertical="center"/>
    </xf>
    <xf numFmtId="0" fontId="12" fillId="4" borderId="31" xfId="2" applyFont="1" applyFill="1" applyBorder="1" applyAlignment="1">
      <alignment horizontal="center" vertical="center"/>
    </xf>
    <xf numFmtId="38" fontId="12" fillId="6" borderId="49" xfId="3" applyFont="1" applyFill="1" applyBorder="1" applyAlignment="1">
      <alignment vertical="center"/>
    </xf>
    <xf numFmtId="38" fontId="12" fillId="6" borderId="60" xfId="3" applyFont="1" applyFill="1" applyBorder="1" applyAlignment="1">
      <alignment vertical="center"/>
    </xf>
    <xf numFmtId="38" fontId="12" fillId="6" borderId="51" xfId="3" applyFont="1" applyFill="1" applyBorder="1" applyAlignment="1">
      <alignment vertical="center"/>
    </xf>
    <xf numFmtId="38" fontId="12" fillId="6" borderId="58" xfId="3" applyFont="1" applyFill="1" applyBorder="1" applyAlignment="1">
      <alignment vertical="center"/>
    </xf>
    <xf numFmtId="0" fontId="12" fillId="0" borderId="82" xfId="2" applyFont="1" applyBorder="1" applyAlignment="1">
      <alignment horizontal="center" vertical="center"/>
    </xf>
    <xf numFmtId="0" fontId="12" fillId="0" borderId="79" xfId="2" applyFont="1" applyBorder="1" applyAlignment="1">
      <alignment horizontal="center" vertical="center"/>
    </xf>
    <xf numFmtId="38" fontId="12" fillId="3" borderId="79" xfId="3" applyFont="1" applyFill="1" applyBorder="1" applyAlignment="1">
      <alignment vertical="center"/>
    </xf>
    <xf numFmtId="38" fontId="12" fillId="3" borderId="80" xfId="3" applyFont="1" applyFill="1" applyBorder="1" applyAlignment="1">
      <alignment vertical="center"/>
    </xf>
    <xf numFmtId="0" fontId="12" fillId="0" borderId="80" xfId="2" applyFont="1" applyBorder="1" applyAlignment="1">
      <alignment horizontal="center" vertical="center"/>
    </xf>
    <xf numFmtId="0" fontId="12" fillId="0" borderId="81" xfId="2" applyFont="1" applyBorder="1" applyAlignment="1">
      <alignment horizontal="center" vertical="center"/>
    </xf>
    <xf numFmtId="0" fontId="12" fillId="0" borderId="6" xfId="2" applyFont="1" applyBorder="1" applyAlignment="1">
      <alignment horizontal="center" vertical="center"/>
    </xf>
    <xf numFmtId="0" fontId="12" fillId="0" borderId="9" xfId="2" applyFont="1" applyBorder="1" applyAlignment="1">
      <alignment horizontal="center" vertical="center"/>
    </xf>
    <xf numFmtId="0" fontId="12" fillId="0" borderId="109" xfId="2" applyFont="1" applyBorder="1" applyAlignment="1">
      <alignment horizontal="center" vertical="center"/>
    </xf>
    <xf numFmtId="0" fontId="12" fillId="0" borderId="110" xfId="2" applyFont="1" applyBorder="1" applyAlignment="1">
      <alignment horizontal="center" vertical="center"/>
    </xf>
    <xf numFmtId="176" fontId="12" fillId="0" borderId="113" xfId="0" applyNumberFormat="1" applyFont="1" applyBorder="1">
      <alignment vertical="center"/>
    </xf>
    <xf numFmtId="176" fontId="12" fillId="0" borderId="114" xfId="0" applyNumberFormat="1" applyFont="1" applyBorder="1">
      <alignment vertical="center"/>
    </xf>
    <xf numFmtId="0" fontId="12" fillId="0" borderId="4" xfId="2" applyFont="1" applyBorder="1" applyAlignment="1">
      <alignment horizontal="center" vertical="center"/>
    </xf>
    <xf numFmtId="0" fontId="12" fillId="0" borderId="7" xfId="2" applyFont="1" applyBorder="1" applyAlignment="1">
      <alignment horizontal="center" vertical="center"/>
    </xf>
    <xf numFmtId="0" fontId="12" fillId="0" borderId="30" xfId="2" applyFont="1" applyBorder="1" applyAlignment="1">
      <alignment horizontal="center" vertical="center"/>
    </xf>
    <xf numFmtId="0" fontId="12" fillId="0" borderId="10" xfId="2" applyFont="1" applyBorder="1" applyAlignment="1">
      <alignment horizontal="center" vertical="center"/>
    </xf>
    <xf numFmtId="0" fontId="14" fillId="0" borderId="2" xfId="0" applyFont="1" applyBorder="1">
      <alignment vertical="center"/>
    </xf>
    <xf numFmtId="0" fontId="14" fillId="0" borderId="11" xfId="0" applyFont="1" applyBorder="1">
      <alignment vertical="center"/>
    </xf>
    <xf numFmtId="0" fontId="14" fillId="0" borderId="3" xfId="0" applyFont="1" applyBorder="1">
      <alignment vertical="center"/>
    </xf>
    <xf numFmtId="0" fontId="14" fillId="0" borderId="48" xfId="0" applyFont="1" applyBorder="1">
      <alignment vertical="center"/>
    </xf>
    <xf numFmtId="0" fontId="14" fillId="0" borderId="68" xfId="0" applyFont="1" applyBorder="1">
      <alignment vertical="center"/>
    </xf>
    <xf numFmtId="0" fontId="14" fillId="0" borderId="54" xfId="0" applyFont="1" applyBorder="1">
      <alignment vertical="center"/>
    </xf>
    <xf numFmtId="176" fontId="14" fillId="0" borderId="48" xfId="0" applyNumberFormat="1" applyFont="1" applyBorder="1">
      <alignment vertical="center"/>
    </xf>
    <xf numFmtId="176" fontId="14" fillId="0" borderId="68" xfId="0" applyNumberFormat="1" applyFont="1" applyBorder="1">
      <alignment vertical="center"/>
    </xf>
    <xf numFmtId="176" fontId="14" fillId="0" borderId="54" xfId="0" applyNumberFormat="1" applyFont="1" applyBorder="1">
      <alignment vertical="center"/>
    </xf>
    <xf numFmtId="0" fontId="17" fillId="4" borderId="7" xfId="0" applyFont="1" applyFill="1" applyBorder="1" applyAlignment="1">
      <alignment horizontal="center" vertical="center"/>
    </xf>
    <xf numFmtId="0" fontId="17" fillId="4" borderId="30"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31" xfId="0" applyFont="1" applyFill="1" applyBorder="1" applyAlignment="1">
      <alignment horizontal="center" vertical="center"/>
    </xf>
    <xf numFmtId="0" fontId="14" fillId="0" borderId="0" xfId="2" applyFont="1" applyAlignment="1">
      <alignment horizontal="right" vertical="center"/>
    </xf>
    <xf numFmtId="0" fontId="12" fillId="4" borderId="1" xfId="2" applyFont="1" applyFill="1" applyBorder="1" applyAlignment="1">
      <alignment horizontal="center" vertical="center"/>
    </xf>
    <xf numFmtId="0" fontId="12" fillId="4" borderId="2" xfId="2" applyFont="1" applyFill="1" applyBorder="1" applyAlignment="1">
      <alignment horizontal="center" vertical="center"/>
    </xf>
    <xf numFmtId="0" fontId="12" fillId="0" borderId="7" xfId="0" applyFont="1" applyBorder="1" applyAlignment="1">
      <alignment vertical="center" wrapText="1"/>
    </xf>
    <xf numFmtId="0" fontId="12" fillId="0" borderId="30" xfId="0" applyFont="1" applyBorder="1" applyAlignment="1">
      <alignment vertical="center" wrapText="1"/>
    </xf>
    <xf numFmtId="0" fontId="12" fillId="0" borderId="0" xfId="0" applyFont="1" applyAlignment="1">
      <alignment vertical="center" wrapText="1"/>
    </xf>
    <xf numFmtId="176" fontId="12" fillId="3" borderId="9" xfId="0" applyNumberFormat="1" applyFont="1" applyFill="1" applyBorder="1">
      <alignment vertical="center"/>
    </xf>
    <xf numFmtId="176" fontId="12" fillId="3" borderId="18" xfId="0" applyNumberFormat="1" applyFont="1" applyFill="1" applyBorder="1">
      <alignment vertical="center"/>
    </xf>
    <xf numFmtId="176" fontId="12" fillId="3" borderId="2" xfId="0" applyNumberFormat="1" applyFont="1" applyFill="1" applyBorder="1">
      <alignment vertical="center"/>
    </xf>
    <xf numFmtId="176" fontId="12" fillId="3" borderId="11" xfId="0" applyNumberFormat="1" applyFont="1" applyFill="1" applyBorder="1">
      <alignment vertical="center"/>
    </xf>
    <xf numFmtId="176" fontId="12" fillId="3" borderId="102" xfId="0" applyNumberFormat="1" applyFont="1" applyFill="1" applyBorder="1">
      <alignment vertical="center"/>
    </xf>
    <xf numFmtId="176" fontId="12" fillId="3" borderId="103" xfId="0" applyNumberFormat="1" applyFont="1" applyFill="1" applyBorder="1">
      <alignment vertical="center"/>
    </xf>
    <xf numFmtId="176" fontId="12" fillId="3" borderId="105" xfId="0" applyNumberFormat="1" applyFont="1" applyFill="1" applyBorder="1">
      <alignment vertical="center"/>
    </xf>
    <xf numFmtId="176" fontId="12" fillId="3" borderId="106" xfId="0" applyNumberFormat="1" applyFont="1" applyFill="1" applyBorder="1">
      <alignment vertical="center"/>
    </xf>
    <xf numFmtId="176" fontId="12" fillId="3" borderId="108" xfId="0" applyNumberFormat="1" applyFont="1" applyFill="1" applyBorder="1">
      <alignment vertical="center"/>
    </xf>
    <xf numFmtId="176" fontId="12" fillId="3" borderId="109" xfId="0" applyNumberFormat="1" applyFont="1" applyFill="1" applyBorder="1">
      <alignment vertical="center"/>
    </xf>
    <xf numFmtId="0" fontId="12" fillId="0" borderId="11" xfId="2" applyFont="1" applyBorder="1" applyAlignment="1">
      <alignment horizontal="center" vertical="center"/>
    </xf>
    <xf numFmtId="0" fontId="12" fillId="0" borderId="3" xfId="2" applyFont="1" applyBorder="1" applyAlignment="1">
      <alignment horizontal="center" vertical="center"/>
    </xf>
    <xf numFmtId="176" fontId="12" fillId="0" borderId="102" xfId="0" applyNumberFormat="1" applyFont="1" applyBorder="1">
      <alignment vertical="center"/>
    </xf>
    <xf numFmtId="176" fontId="12" fillId="0" borderId="103" xfId="0" applyNumberFormat="1" applyFont="1" applyBorder="1">
      <alignment vertical="center"/>
    </xf>
    <xf numFmtId="176" fontId="12" fillId="0" borderId="105" xfId="0" applyNumberFormat="1" applyFont="1" applyBorder="1">
      <alignment vertical="center"/>
    </xf>
    <xf numFmtId="176" fontId="12" fillId="0" borderId="106" xfId="0" applyNumberFormat="1" applyFont="1" applyBorder="1">
      <alignment vertical="center"/>
    </xf>
    <xf numFmtId="176" fontId="12" fillId="0" borderId="108" xfId="0" applyNumberFormat="1" applyFont="1" applyBorder="1">
      <alignment vertical="center"/>
    </xf>
    <xf numFmtId="176" fontId="12" fillId="0" borderId="109" xfId="0" applyNumberFormat="1" applyFont="1" applyBorder="1">
      <alignment vertical="center"/>
    </xf>
    <xf numFmtId="38" fontId="12" fillId="6" borderId="43" xfId="3" applyFont="1" applyFill="1" applyBorder="1" applyAlignment="1">
      <alignment vertical="center"/>
    </xf>
    <xf numFmtId="38" fontId="12" fillId="6" borderId="59" xfId="3" applyFont="1" applyFill="1" applyBorder="1" applyAlignment="1">
      <alignment vertical="center"/>
    </xf>
    <xf numFmtId="0" fontId="12" fillId="0" borderId="96" xfId="2" applyFont="1" applyBorder="1" applyAlignment="1">
      <alignment horizontal="center" vertical="center"/>
    </xf>
    <xf numFmtId="0" fontId="12" fillId="0" borderId="97" xfId="2" applyFont="1" applyBorder="1" applyAlignment="1">
      <alignment horizontal="center" vertical="center"/>
    </xf>
    <xf numFmtId="0" fontId="12" fillId="0" borderId="98" xfId="2" applyFont="1" applyBorder="1" applyAlignment="1">
      <alignment horizontal="center" vertical="center"/>
    </xf>
    <xf numFmtId="38" fontId="12" fillId="3" borderId="96" xfId="3" applyFont="1" applyFill="1" applyBorder="1" applyAlignment="1">
      <alignment vertical="center"/>
    </xf>
    <xf numFmtId="38" fontId="12" fillId="3" borderId="97" xfId="3" applyFont="1" applyFill="1" applyBorder="1" applyAlignment="1">
      <alignment vertical="center"/>
    </xf>
    <xf numFmtId="38" fontId="12" fillId="6" borderId="96" xfId="3" applyFont="1" applyFill="1" applyBorder="1" applyAlignment="1">
      <alignment vertical="center"/>
    </xf>
    <xf numFmtId="38" fontId="12" fillId="6" borderId="97" xfId="3" applyFont="1" applyFill="1" applyBorder="1" applyAlignment="1">
      <alignment vertical="center"/>
    </xf>
    <xf numFmtId="0" fontId="14" fillId="0" borderId="6" xfId="2" applyFont="1" applyBorder="1" applyAlignment="1">
      <alignment horizontal="center" vertical="center"/>
    </xf>
    <xf numFmtId="0" fontId="14" fillId="0" borderId="84" xfId="2" applyFont="1" applyBorder="1" applyAlignment="1">
      <alignment horizontal="center" vertical="center"/>
    </xf>
    <xf numFmtId="0" fontId="14" fillId="0" borderId="85" xfId="2" applyFont="1" applyBorder="1" applyAlignment="1">
      <alignment horizontal="center" vertical="center"/>
    </xf>
    <xf numFmtId="0" fontId="14" fillId="0" borderId="4" xfId="2" applyFont="1" applyBorder="1" applyAlignment="1">
      <alignment horizontal="center" vertical="center"/>
    </xf>
    <xf numFmtId="0" fontId="14" fillId="0" borderId="7" xfId="2" applyFont="1" applyBorder="1" applyAlignment="1">
      <alignment horizontal="center" vertical="center"/>
    </xf>
    <xf numFmtId="0" fontId="14" fillId="0" borderId="30" xfId="2" applyFont="1" applyBorder="1" applyAlignment="1">
      <alignment horizontal="center" vertical="center"/>
    </xf>
    <xf numFmtId="0" fontId="14" fillId="0" borderId="10" xfId="2" applyFont="1" applyBorder="1" applyAlignment="1">
      <alignment horizontal="center" vertical="center"/>
    </xf>
    <xf numFmtId="0" fontId="12" fillId="0" borderId="84" xfId="2" applyFont="1" applyBorder="1" applyAlignment="1">
      <alignment horizontal="center" vertical="center"/>
    </xf>
    <xf numFmtId="0" fontId="12" fillId="0" borderId="85" xfId="2" applyFont="1" applyBorder="1" applyAlignment="1">
      <alignment horizontal="center" vertical="center"/>
    </xf>
    <xf numFmtId="0" fontId="24" fillId="0" borderId="0" xfId="2" applyFont="1" applyAlignment="1">
      <alignment vertical="center" wrapText="1"/>
    </xf>
    <xf numFmtId="0" fontId="14" fillId="4" borderId="1" xfId="2" applyFont="1" applyFill="1" applyBorder="1" applyAlignment="1">
      <alignment horizontal="center" vertical="center"/>
    </xf>
    <xf numFmtId="0" fontId="14" fillId="4" borderId="2" xfId="2" applyFont="1" applyFill="1" applyBorder="1" applyAlignment="1">
      <alignment horizontal="center" vertical="center"/>
    </xf>
    <xf numFmtId="0" fontId="14" fillId="4" borderId="82" xfId="2" applyFont="1" applyFill="1" applyBorder="1" applyAlignment="1">
      <alignment horizontal="center" vertical="center"/>
    </xf>
    <xf numFmtId="0" fontId="14" fillId="4" borderId="79" xfId="2" applyFont="1" applyFill="1" applyBorder="1" applyAlignment="1">
      <alignment horizontal="center" vertical="center"/>
    </xf>
    <xf numFmtId="0" fontId="12" fillId="0" borderId="120" xfId="2" applyFont="1" applyBorder="1" applyAlignment="1">
      <alignment horizontal="center" vertical="center"/>
    </xf>
    <xf numFmtId="0" fontId="12" fillId="0" borderId="121" xfId="2" applyFont="1" applyBorder="1" applyAlignment="1">
      <alignment horizontal="center" vertical="center"/>
    </xf>
    <xf numFmtId="0" fontId="12" fillId="0" borderId="122" xfId="2" applyFont="1" applyBorder="1" applyAlignment="1">
      <alignment horizontal="center" vertical="center"/>
    </xf>
    <xf numFmtId="38" fontId="12" fillId="3" borderId="120" xfId="3" applyFont="1" applyFill="1" applyBorder="1" applyAlignment="1">
      <alignment vertical="center"/>
    </xf>
    <xf numFmtId="38" fontId="12" fillId="3" borderId="121" xfId="3" applyFont="1" applyFill="1" applyBorder="1" applyAlignment="1">
      <alignment vertical="center"/>
    </xf>
    <xf numFmtId="38" fontId="12" fillId="3" borderId="9" xfId="3" applyFont="1" applyFill="1" applyBorder="1" applyAlignment="1">
      <alignment vertical="center"/>
    </xf>
    <xf numFmtId="38" fontId="12" fillId="3" borderId="18" xfId="3" applyFont="1" applyFill="1" applyBorder="1" applyAlignment="1">
      <alignment vertical="center"/>
    </xf>
    <xf numFmtId="0" fontId="14" fillId="0" borderId="18" xfId="2" applyFont="1" applyBorder="1" applyAlignment="1">
      <alignment horizontal="center" vertical="center"/>
    </xf>
    <xf numFmtId="0" fontId="15" fillId="0" borderId="0" xfId="2" applyFont="1" applyAlignment="1">
      <alignment vertical="center" wrapText="1"/>
    </xf>
    <xf numFmtId="0" fontId="14" fillId="0" borderId="86" xfId="2" applyFont="1" applyBorder="1" applyAlignment="1">
      <alignment horizontal="center" vertical="center"/>
    </xf>
    <xf numFmtId="0" fontId="14" fillId="0" borderId="83" xfId="2" applyFont="1" applyBorder="1" applyAlignment="1">
      <alignment horizontal="center" vertical="center"/>
    </xf>
    <xf numFmtId="0" fontId="14" fillId="0" borderId="82" xfId="2" applyFont="1" applyBorder="1" applyAlignment="1">
      <alignment horizontal="center" vertical="center"/>
    </xf>
    <xf numFmtId="0" fontId="14" fillId="0" borderId="79" xfId="2" applyFont="1" applyBorder="1" applyAlignment="1">
      <alignment horizontal="center" vertical="center"/>
    </xf>
    <xf numFmtId="0" fontId="14" fillId="0" borderId="80" xfId="2" applyFont="1" applyBorder="1" applyAlignment="1">
      <alignment horizontal="center" vertical="center"/>
    </xf>
    <xf numFmtId="0" fontId="14" fillId="0" borderId="81" xfId="2" applyFont="1" applyBorder="1" applyAlignment="1">
      <alignment horizontal="center" vertical="center"/>
    </xf>
    <xf numFmtId="0" fontId="14" fillId="0" borderId="35" xfId="2" applyFont="1" applyBorder="1" applyAlignment="1">
      <alignment horizontal="center" vertical="center"/>
    </xf>
    <xf numFmtId="0" fontId="14" fillId="6" borderId="49" xfId="2" applyFont="1" applyFill="1" applyBorder="1">
      <alignment vertical="center"/>
    </xf>
    <xf numFmtId="0" fontId="14" fillId="6" borderId="60" xfId="2" applyFont="1" applyFill="1" applyBorder="1">
      <alignment vertical="center"/>
    </xf>
    <xf numFmtId="0" fontId="14" fillId="0" borderId="35" xfId="2" applyFont="1" applyBorder="1">
      <alignment vertical="center"/>
    </xf>
    <xf numFmtId="0" fontId="14" fillId="0" borderId="39" xfId="2" applyFont="1" applyBorder="1" applyAlignment="1">
      <alignment horizontal="center" vertical="center"/>
    </xf>
    <xf numFmtId="0" fontId="14" fillId="6" borderId="51" xfId="2" applyFont="1" applyFill="1" applyBorder="1">
      <alignment vertical="center"/>
    </xf>
    <xf numFmtId="0" fontId="14" fillId="6" borderId="58" xfId="2" applyFont="1" applyFill="1" applyBorder="1">
      <alignment vertical="center"/>
    </xf>
    <xf numFmtId="0" fontId="14" fillId="0" borderId="39" xfId="2" applyFont="1" applyBorder="1">
      <alignment vertical="center"/>
    </xf>
    <xf numFmtId="0" fontId="14" fillId="4" borderId="9" xfId="2" applyFont="1" applyFill="1" applyBorder="1" applyAlignment="1">
      <alignment horizontal="center" vertical="center"/>
    </xf>
    <xf numFmtId="0" fontId="14" fillId="4" borderId="18" xfId="2" applyFont="1" applyFill="1" applyBorder="1" applyAlignment="1">
      <alignment horizontal="center" vertical="center"/>
    </xf>
    <xf numFmtId="0" fontId="14" fillId="4" borderId="31" xfId="2" applyFont="1" applyFill="1" applyBorder="1" applyAlignment="1">
      <alignment horizontal="center" vertical="center"/>
    </xf>
    <xf numFmtId="0" fontId="14" fillId="0" borderId="11" xfId="2" applyFont="1" applyBorder="1" applyAlignment="1">
      <alignment horizontal="center" vertical="center"/>
    </xf>
    <xf numFmtId="0" fontId="14" fillId="3" borderId="2" xfId="2" applyFont="1" applyFill="1" applyBorder="1">
      <alignment vertical="center"/>
    </xf>
    <xf numFmtId="0" fontId="14" fillId="0" borderId="42" xfId="2" applyFont="1" applyBorder="1" applyAlignment="1">
      <alignment horizontal="center" vertical="center"/>
    </xf>
    <xf numFmtId="0" fontId="14" fillId="6" borderId="43" xfId="2" applyFont="1" applyFill="1" applyBorder="1">
      <alignment vertical="center"/>
    </xf>
    <xf numFmtId="0" fontId="14" fillId="6" borderId="59" xfId="2" applyFont="1" applyFill="1" applyBorder="1">
      <alignment vertical="center"/>
    </xf>
    <xf numFmtId="0" fontId="14" fillId="0" borderId="42" xfId="2" applyFont="1" applyBorder="1">
      <alignment vertical="center"/>
    </xf>
    <xf numFmtId="0" fontId="15" fillId="0" borderId="8" xfId="2" applyFont="1" applyBorder="1" applyAlignment="1">
      <alignment vertical="top" wrapText="1"/>
    </xf>
    <xf numFmtId="0" fontId="15" fillId="0" borderId="0" xfId="2" applyFont="1" applyAlignment="1">
      <alignment vertical="top" wrapText="1"/>
    </xf>
    <xf numFmtId="0" fontId="15" fillId="0" borderId="62" xfId="2" applyFont="1" applyBorder="1" applyAlignment="1">
      <alignment vertical="top" wrapText="1"/>
    </xf>
    <xf numFmtId="0" fontId="15" fillId="0" borderId="9" xfId="2" applyFont="1" applyBorder="1" applyAlignment="1">
      <alignment vertical="top" wrapText="1"/>
    </xf>
    <xf numFmtId="0" fontId="15" fillId="0" borderId="18" xfId="2" applyFont="1" applyBorder="1" applyAlignment="1">
      <alignment vertical="top" wrapText="1"/>
    </xf>
    <xf numFmtId="0" fontId="15" fillId="0" borderId="31" xfId="2" applyFont="1" applyBorder="1" applyAlignment="1">
      <alignment vertical="top" wrapText="1"/>
    </xf>
    <xf numFmtId="38" fontId="14" fillId="6" borderId="2" xfId="1" applyFont="1" applyFill="1" applyBorder="1">
      <alignment vertical="center"/>
    </xf>
    <xf numFmtId="38" fontId="14" fillId="6" borderId="11" xfId="1" applyFont="1" applyFill="1" applyBorder="1">
      <alignment vertical="center"/>
    </xf>
    <xf numFmtId="38" fontId="14" fillId="3" borderId="7" xfId="3" applyFont="1" applyFill="1" applyBorder="1">
      <alignment vertical="center"/>
    </xf>
    <xf numFmtId="38" fontId="14" fillId="3" borderId="30" xfId="3" applyFont="1" applyFill="1" applyBorder="1">
      <alignment vertical="center"/>
    </xf>
    <xf numFmtId="38" fontId="14" fillId="3" borderId="9" xfId="3" applyFont="1" applyFill="1" applyBorder="1">
      <alignment vertical="center"/>
    </xf>
    <xf numFmtId="38" fontId="14" fillId="3" borderId="18" xfId="3" applyFont="1" applyFill="1" applyBorder="1">
      <alignment vertical="center"/>
    </xf>
    <xf numFmtId="0" fontId="16" fillId="0" borderId="18" xfId="2" applyFont="1" applyBorder="1">
      <alignment vertical="center"/>
    </xf>
    <xf numFmtId="0" fontId="14" fillId="4" borderId="4" xfId="2" applyFont="1" applyFill="1" applyBorder="1" applyAlignment="1">
      <alignment horizontal="center" vertical="center"/>
    </xf>
    <xf numFmtId="0" fontId="14" fillId="4" borderId="6" xfId="2" applyFont="1" applyFill="1" applyBorder="1" applyAlignment="1">
      <alignment horizontal="center" vertical="center"/>
    </xf>
    <xf numFmtId="38" fontId="14" fillId="3" borderId="83" xfId="3" applyFont="1" applyFill="1" applyBorder="1">
      <alignment vertical="center"/>
    </xf>
    <xf numFmtId="38" fontId="14" fillId="3" borderId="84" xfId="3" applyFont="1" applyFill="1" applyBorder="1">
      <alignment vertical="center"/>
    </xf>
    <xf numFmtId="0" fontId="14" fillId="0" borderId="126" xfId="2" applyFont="1" applyBorder="1">
      <alignment vertical="center"/>
    </xf>
    <xf numFmtId="0" fontId="18" fillId="2" borderId="2"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3" xfId="0" applyFont="1" applyFill="1" applyBorder="1" applyAlignment="1">
      <alignment horizontal="center" vertical="center"/>
    </xf>
    <xf numFmtId="176" fontId="12" fillId="0" borderId="2" xfId="0" applyNumberFormat="1" applyFont="1" applyBorder="1">
      <alignment vertical="center"/>
    </xf>
    <xf numFmtId="176" fontId="12" fillId="0" borderId="11" xfId="0" applyNumberFormat="1" applyFont="1" applyBorder="1">
      <alignment vertical="center"/>
    </xf>
    <xf numFmtId="0" fontId="12" fillId="0" borderId="106" xfId="2" applyFont="1" applyBorder="1" applyAlignment="1">
      <alignment horizontal="center" vertical="center"/>
    </xf>
    <xf numFmtId="0" fontId="12" fillId="0" borderId="107" xfId="2" applyFont="1" applyBorder="1" applyAlignment="1">
      <alignment horizontal="center" vertical="center"/>
    </xf>
    <xf numFmtId="0" fontId="25" fillId="0" borderId="0" xfId="2" applyFont="1" applyAlignment="1">
      <alignment horizontal="center" vertical="center"/>
    </xf>
    <xf numFmtId="0" fontId="26" fillId="0" borderId="0" xfId="2" applyFont="1" applyAlignment="1">
      <alignment vertical="top" wrapText="1"/>
    </xf>
    <xf numFmtId="176" fontId="12" fillId="0" borderId="9" xfId="0" applyNumberFormat="1" applyFont="1" applyBorder="1">
      <alignment vertical="center"/>
    </xf>
    <xf numFmtId="176" fontId="12" fillId="0" borderId="18" xfId="0" applyNumberFormat="1" applyFont="1" applyBorder="1">
      <alignment vertical="center"/>
    </xf>
    <xf numFmtId="0" fontId="12" fillId="0" borderId="11" xfId="0" applyFont="1" applyBorder="1">
      <alignment vertical="center"/>
    </xf>
    <xf numFmtId="0" fontId="12" fillId="0" borderId="3" xfId="0" applyFont="1" applyBorder="1">
      <alignment vertical="center"/>
    </xf>
    <xf numFmtId="0" fontId="12" fillId="0" borderId="103" xfId="0" applyFont="1" applyBorder="1">
      <alignment vertical="center"/>
    </xf>
    <xf numFmtId="0" fontId="12" fillId="0" borderId="104" xfId="0" applyFont="1" applyBorder="1">
      <alignment vertical="center"/>
    </xf>
    <xf numFmtId="0" fontId="12" fillId="0" borderId="109" xfId="0" applyFont="1" applyBorder="1">
      <alignment vertical="center"/>
    </xf>
    <xf numFmtId="0" fontId="12" fillId="0" borderId="110" xfId="0" applyFont="1" applyBorder="1">
      <alignment vertical="center"/>
    </xf>
    <xf numFmtId="177" fontId="12" fillId="3" borderId="2" xfId="0" applyNumberFormat="1" applyFont="1" applyFill="1" applyBorder="1">
      <alignment vertical="center"/>
    </xf>
    <xf numFmtId="177" fontId="12" fillId="3" borderId="11" xfId="0" applyNumberFormat="1" applyFont="1" applyFill="1" applyBorder="1">
      <alignment vertical="center"/>
    </xf>
    <xf numFmtId="0" fontId="12" fillId="0" borderId="1" xfId="0" applyFont="1" applyBorder="1">
      <alignment vertical="center"/>
    </xf>
    <xf numFmtId="0" fontId="12" fillId="0" borderId="119" xfId="0" applyFont="1" applyBorder="1">
      <alignment vertical="center"/>
    </xf>
    <xf numFmtId="38" fontId="12" fillId="0" borderId="2" xfId="0" applyNumberFormat="1" applyFont="1" applyBorder="1" applyAlignment="1">
      <alignment horizontal="right" vertical="center"/>
    </xf>
    <xf numFmtId="0" fontId="12" fillId="0" borderId="3" xfId="0" applyFont="1" applyBorder="1" applyAlignment="1">
      <alignment horizontal="right" vertical="center"/>
    </xf>
    <xf numFmtId="38" fontId="12" fillId="3" borderId="4" xfId="1" applyFont="1" applyFill="1" applyBorder="1" applyAlignment="1">
      <alignment horizontal="right" vertical="center"/>
    </xf>
    <xf numFmtId="38" fontId="12" fillId="3" borderId="5" xfId="1" applyFont="1" applyFill="1" applyBorder="1" applyAlignment="1">
      <alignment horizontal="right" vertical="center"/>
    </xf>
    <xf numFmtId="38" fontId="12" fillId="3" borderId="6" xfId="1" applyFont="1" applyFill="1" applyBorder="1" applyAlignment="1">
      <alignment horizontal="right" vertical="center"/>
    </xf>
    <xf numFmtId="0" fontId="12" fillId="0" borderId="57" xfId="0" applyFont="1" applyBorder="1" applyAlignment="1">
      <alignment horizontal="center" vertical="center"/>
    </xf>
    <xf numFmtId="0" fontId="12" fillId="0" borderId="23" xfId="0" applyFont="1" applyBorder="1" applyAlignment="1">
      <alignment horizontal="center" vertical="center"/>
    </xf>
    <xf numFmtId="40" fontId="12" fillId="0" borderId="7" xfId="1" applyNumberFormat="1" applyFont="1" applyFill="1" applyBorder="1" applyAlignment="1">
      <alignment horizontal="center" vertical="center" shrinkToFit="1"/>
    </xf>
    <xf numFmtId="40" fontId="12" fillId="0" borderId="8" xfId="1" applyNumberFormat="1" applyFont="1" applyFill="1" applyBorder="1" applyAlignment="1">
      <alignment horizontal="center" vertical="center" shrinkToFit="1"/>
    </xf>
    <xf numFmtId="40" fontId="12" fillId="0" borderId="9" xfId="1" applyNumberFormat="1" applyFont="1" applyFill="1" applyBorder="1" applyAlignment="1">
      <alignment horizontal="center" vertical="center" shrinkToFit="1"/>
    </xf>
    <xf numFmtId="38" fontId="12" fillId="3" borderId="10" xfId="1" applyFont="1" applyFill="1" applyBorder="1" applyAlignment="1">
      <alignment horizontal="right" vertical="center"/>
    </xf>
    <xf numFmtId="38" fontId="12" fillId="3" borderId="62" xfId="1" applyFont="1" applyFill="1" applyBorder="1" applyAlignment="1">
      <alignment horizontal="right" vertical="center"/>
    </xf>
    <xf numFmtId="38" fontId="12" fillId="3" borderId="31" xfId="1" applyFont="1" applyFill="1" applyBorder="1" applyAlignment="1">
      <alignment horizontal="right" vertical="center"/>
    </xf>
    <xf numFmtId="38" fontId="12" fillId="3" borderId="93" xfId="0" applyNumberFormat="1" applyFont="1" applyFill="1" applyBorder="1" applyAlignment="1">
      <alignment horizontal="right" vertical="center"/>
    </xf>
    <xf numFmtId="0" fontId="12" fillId="3" borderId="22" xfId="0" applyFont="1" applyFill="1" applyBorder="1" applyAlignment="1">
      <alignment horizontal="right" vertical="center"/>
    </xf>
    <xf numFmtId="0" fontId="12" fillId="3" borderId="25" xfId="0" applyFont="1" applyFill="1" applyBorder="1" applyAlignment="1">
      <alignment horizontal="right" vertical="center"/>
    </xf>
    <xf numFmtId="0" fontId="12" fillId="0" borderId="0" xfId="0" applyFont="1" applyAlignment="1">
      <alignment horizontal="right" vertical="center"/>
    </xf>
    <xf numFmtId="0" fontId="20" fillId="0" borderId="0" xfId="0" applyFont="1" applyAlignment="1">
      <alignment horizontal="center"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38" fontId="12" fillId="0" borderId="2" xfId="1" applyFont="1" applyFill="1" applyBorder="1" applyAlignment="1">
      <alignment vertical="center"/>
    </xf>
    <xf numFmtId="38" fontId="12" fillId="0" borderId="11" xfId="1" applyFont="1" applyFill="1" applyBorder="1" applyAlignment="1">
      <alignment vertical="center"/>
    </xf>
    <xf numFmtId="38" fontId="12" fillId="0" borderId="3" xfId="1" applyFont="1" applyFill="1" applyBorder="1" applyAlignment="1">
      <alignment vertical="center"/>
    </xf>
    <xf numFmtId="0" fontId="14" fillId="0" borderId="19" xfId="0" applyFont="1" applyBorder="1" applyAlignment="1">
      <alignment horizontal="center" vertical="center"/>
    </xf>
    <xf numFmtId="0" fontId="19" fillId="0" borderId="0" xfId="0" applyFont="1" applyAlignment="1">
      <alignment horizontal="center" vertical="center"/>
    </xf>
    <xf numFmtId="0" fontId="14" fillId="0" borderId="0" xfId="0" applyFont="1" applyAlignment="1">
      <alignment horizontal="right"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2" fillId="4" borderId="2" xfId="0" applyFont="1" applyFill="1" applyBorder="1" applyAlignment="1">
      <alignment horizontal="center" vertical="center" shrinkToFit="1"/>
    </xf>
    <xf numFmtId="0" fontId="12" fillId="4" borderId="11"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38" fontId="12" fillId="3" borderId="2" xfId="1" applyFont="1" applyFill="1" applyBorder="1" applyAlignment="1">
      <alignment vertical="center"/>
    </xf>
    <xf numFmtId="38" fontId="12" fillId="3" borderId="11" xfId="1" applyFont="1" applyFill="1" applyBorder="1" applyAlignment="1">
      <alignment vertical="center"/>
    </xf>
    <xf numFmtId="38" fontId="12" fillId="3" borderId="3" xfId="1" applyFont="1" applyFill="1" applyBorder="1" applyAlignment="1">
      <alignment vertical="center"/>
    </xf>
    <xf numFmtId="0" fontId="12" fillId="4" borderId="11" xfId="0" applyFont="1" applyFill="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5" xfId="0" applyFont="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4" xfId="0" applyFont="1" applyFill="1" applyBorder="1" applyAlignment="1">
      <alignment horizontal="center" vertical="center" wrapText="1"/>
    </xf>
    <xf numFmtId="0" fontId="12" fillId="0" borderId="19" xfId="0" applyFont="1" applyBorder="1" applyAlignment="1">
      <alignment horizontal="center" vertical="center"/>
    </xf>
    <xf numFmtId="176" fontId="14" fillId="0" borderId="9" xfId="0" applyNumberFormat="1" applyFont="1" applyBorder="1">
      <alignment vertical="center"/>
    </xf>
    <xf numFmtId="176" fontId="14" fillId="0" borderId="31" xfId="0" applyNumberFormat="1" applyFont="1" applyBorder="1">
      <alignment vertical="center"/>
    </xf>
    <xf numFmtId="176" fontId="14" fillId="0" borderId="2" xfId="0" applyNumberFormat="1" applyFont="1" applyBorder="1">
      <alignment vertical="center"/>
    </xf>
    <xf numFmtId="176" fontId="14" fillId="0" borderId="3" xfId="0" applyNumberFormat="1" applyFont="1" applyBorder="1">
      <alignment vertical="center"/>
    </xf>
    <xf numFmtId="176" fontId="14" fillId="0" borderId="61" xfId="0" applyNumberFormat="1" applyFont="1" applyBorder="1">
      <alignment vertical="center"/>
    </xf>
    <xf numFmtId="176" fontId="14" fillId="0" borderId="117" xfId="0" applyNumberFormat="1" applyFont="1" applyBorder="1">
      <alignment vertical="center"/>
    </xf>
    <xf numFmtId="0" fontId="3" fillId="0" borderId="0" xfId="0" applyFont="1" applyAlignment="1">
      <alignment horizontal="right" vertical="center"/>
    </xf>
    <xf numFmtId="0" fontId="6"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11" xfId="0" applyFont="1" applyFill="1" applyBorder="1" applyAlignment="1">
      <alignment horizontal="center" vertical="center"/>
    </xf>
    <xf numFmtId="0" fontId="14" fillId="0" borderId="1" xfId="0" applyFont="1" applyBorder="1">
      <alignment vertical="center"/>
    </xf>
  </cellXfs>
  <cellStyles count="11">
    <cellStyle name="パーセント 2" xfId="4" xr:uid="{00000000-0005-0000-0000-000000000000}"/>
    <cellStyle name="パーセント 2 2" xfId="6" xr:uid="{00000000-0005-0000-0000-000001000000}"/>
    <cellStyle name="桁区切り" xfId="1" builtinId="6"/>
    <cellStyle name="桁区切り 2" xfId="3" xr:uid="{00000000-0005-0000-0000-000003000000}"/>
    <cellStyle name="桁区切り 2 2" xfId="7" xr:uid="{00000000-0005-0000-0000-000004000000}"/>
    <cellStyle name="桁区切り 3" xfId="9" xr:uid="{00000000-0005-0000-0000-000005000000}"/>
    <cellStyle name="標準" xfId="0" builtinId="0"/>
    <cellStyle name="標準 2" xfId="2" xr:uid="{00000000-0005-0000-0000-000007000000}"/>
    <cellStyle name="標準 2 2" xfId="5" xr:uid="{00000000-0005-0000-0000-000008000000}"/>
    <cellStyle name="標準 2 3" xfId="8" xr:uid="{00000000-0005-0000-0000-000009000000}"/>
    <cellStyle name="標準 3" xfId="10" xr:uid="{6F414B66-C434-4378-8DB1-D570D28BE6FD}"/>
  </cellStyles>
  <dxfs count="0"/>
  <tableStyles count="0" defaultTableStyle="TableStyleMedium2" defaultPivotStyle="PivotStyleLight16"/>
  <colors>
    <mruColors>
      <color rgb="FFCCEC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8DF9D-FE94-49A3-8043-D428959D2DBE}">
  <dimension ref="A1:P39"/>
  <sheetViews>
    <sheetView view="pageBreakPreview" zoomScaleNormal="100" zoomScaleSheetLayoutView="100" zoomScalePageLayoutView="115" workbookViewId="0">
      <selection activeCell="S8" sqref="S8"/>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11" width="6.7109375" style="299" customWidth="1"/>
    <col min="12" max="12" width="19.7109375" style="299" customWidth="1"/>
    <col min="13" max="13" width="37.42578125" style="299" customWidth="1"/>
    <col min="14" max="14" width="1" style="299" customWidth="1"/>
    <col min="15" max="15" width="8.7109375" style="299" customWidth="1"/>
    <col min="16" max="16384" width="9" style="299"/>
  </cols>
  <sheetData>
    <row r="1" spans="1:16" s="297" customFormat="1" ht="15" customHeight="1" x14ac:dyDescent="0.15">
      <c r="A1" s="296"/>
      <c r="N1" s="298" t="s">
        <v>336</v>
      </c>
    </row>
    <row r="3" spans="1:16" ht="15" customHeight="1" x14ac:dyDescent="0.15">
      <c r="M3" s="415" t="s">
        <v>337</v>
      </c>
      <c r="N3" s="415"/>
    </row>
    <row r="4" spans="1:16" ht="15" customHeight="1" x14ac:dyDescent="0.15">
      <c r="A4" s="297"/>
      <c r="B4" s="297"/>
      <c r="C4" s="297"/>
      <c r="D4" s="297"/>
      <c r="E4" s="297"/>
    </row>
    <row r="5" spans="1:16" ht="15" customHeight="1" x14ac:dyDescent="0.15">
      <c r="B5" s="299" t="s">
        <v>338</v>
      </c>
    </row>
    <row r="9" spans="1:16" ht="15" customHeight="1" x14ac:dyDescent="0.15">
      <c r="A9" s="416" t="s">
        <v>339</v>
      </c>
      <c r="B9" s="416"/>
      <c r="C9" s="416"/>
      <c r="D9" s="416"/>
      <c r="E9" s="416"/>
      <c r="F9" s="416"/>
      <c r="G9" s="416"/>
      <c r="H9" s="416"/>
      <c r="I9" s="416"/>
      <c r="J9" s="416"/>
      <c r="K9" s="416"/>
      <c r="L9" s="416"/>
      <c r="M9" s="416"/>
    </row>
    <row r="11" spans="1:16" ht="15" customHeight="1" x14ac:dyDescent="0.15">
      <c r="A11" s="297"/>
      <c r="B11" s="417" t="s">
        <v>340</v>
      </c>
      <c r="C11" s="417"/>
      <c r="D11" s="417"/>
      <c r="E11" s="417"/>
      <c r="F11" s="417"/>
      <c r="G11" s="417"/>
      <c r="H11" s="417"/>
      <c r="I11" s="417"/>
      <c r="J11" s="417"/>
      <c r="K11" s="417"/>
      <c r="L11" s="417"/>
      <c r="M11" s="417"/>
      <c r="N11" s="297"/>
      <c r="O11" s="297"/>
      <c r="P11" s="297"/>
    </row>
    <row r="12" spans="1:16" ht="15" customHeight="1" x14ac:dyDescent="0.15">
      <c r="A12" s="297"/>
      <c r="B12" s="417"/>
      <c r="C12" s="417"/>
      <c r="D12" s="417"/>
      <c r="E12" s="417"/>
      <c r="F12" s="417"/>
      <c r="G12" s="417"/>
      <c r="H12" s="417"/>
      <c r="I12" s="417"/>
      <c r="J12" s="417"/>
      <c r="K12" s="417"/>
      <c r="L12" s="417"/>
      <c r="M12" s="417"/>
    </row>
    <row r="13" spans="1:16" ht="15" customHeight="1" x14ac:dyDescent="0.15">
      <c r="B13" s="417"/>
      <c r="C13" s="417"/>
      <c r="D13" s="417"/>
      <c r="E13" s="417"/>
      <c r="F13" s="417"/>
      <c r="G13" s="417"/>
      <c r="H13" s="417"/>
      <c r="I13" s="417"/>
      <c r="J13" s="417"/>
      <c r="K13" s="417"/>
      <c r="L13" s="417"/>
      <c r="M13" s="417"/>
    </row>
    <row r="16" spans="1:16" ht="20.100000000000001" customHeight="1" x14ac:dyDescent="0.15">
      <c r="B16" s="418" t="s">
        <v>341</v>
      </c>
      <c r="C16" s="419"/>
      <c r="D16" s="424" t="s">
        <v>342</v>
      </c>
      <c r="E16" s="425"/>
      <c r="F16" s="425"/>
      <c r="G16" s="426"/>
      <c r="H16" s="427"/>
      <c r="I16" s="427"/>
      <c r="J16" s="427"/>
      <c r="K16" s="427"/>
      <c r="L16" s="427"/>
      <c r="M16" s="427"/>
    </row>
    <row r="17" spans="2:13" ht="20.100000000000001" customHeight="1" x14ac:dyDescent="0.15">
      <c r="B17" s="420"/>
      <c r="C17" s="421"/>
      <c r="D17" s="424" t="s">
        <v>343</v>
      </c>
      <c r="E17" s="425"/>
      <c r="F17" s="425"/>
      <c r="G17" s="426"/>
      <c r="H17" s="427"/>
      <c r="I17" s="427"/>
      <c r="J17" s="427"/>
      <c r="K17" s="427"/>
      <c r="L17" s="427"/>
      <c r="M17" s="427"/>
    </row>
    <row r="18" spans="2:13" ht="20.100000000000001" customHeight="1" x14ac:dyDescent="0.15">
      <c r="B18" s="420"/>
      <c r="C18" s="421"/>
      <c r="D18" s="424" t="s">
        <v>344</v>
      </c>
      <c r="E18" s="425"/>
      <c r="F18" s="425"/>
      <c r="G18" s="426"/>
      <c r="H18" s="427"/>
      <c r="I18" s="427"/>
      <c r="J18" s="427"/>
      <c r="K18" s="427"/>
      <c r="L18" s="427"/>
      <c r="M18" s="427"/>
    </row>
    <row r="19" spans="2:13" ht="20.100000000000001" customHeight="1" x14ac:dyDescent="0.15">
      <c r="B19" s="420"/>
      <c r="C19" s="421"/>
      <c r="D19" s="424" t="s">
        <v>345</v>
      </c>
      <c r="E19" s="425"/>
      <c r="F19" s="425"/>
      <c r="G19" s="426"/>
      <c r="H19" s="427"/>
      <c r="I19" s="427"/>
      <c r="J19" s="427"/>
      <c r="K19" s="427"/>
      <c r="L19" s="427"/>
      <c r="M19" s="427"/>
    </row>
    <row r="20" spans="2:13" ht="20.100000000000001" customHeight="1" x14ac:dyDescent="0.15">
      <c r="B20" s="420"/>
      <c r="C20" s="421"/>
      <c r="D20" s="424" t="s">
        <v>346</v>
      </c>
      <c r="E20" s="425"/>
      <c r="F20" s="425"/>
      <c r="G20" s="426"/>
      <c r="H20" s="427"/>
      <c r="I20" s="427"/>
      <c r="J20" s="427"/>
      <c r="K20" s="427"/>
      <c r="L20" s="427"/>
      <c r="M20" s="427"/>
    </row>
    <row r="21" spans="2:13" ht="20.100000000000001" customHeight="1" x14ac:dyDescent="0.15">
      <c r="B21" s="422"/>
      <c r="C21" s="423"/>
      <c r="D21" s="424" t="s">
        <v>347</v>
      </c>
      <c r="E21" s="425"/>
      <c r="F21" s="425"/>
      <c r="G21" s="426"/>
      <c r="H21" s="427"/>
      <c r="I21" s="427"/>
      <c r="J21" s="427"/>
      <c r="K21" s="427"/>
      <c r="L21" s="427"/>
      <c r="M21" s="427"/>
    </row>
    <row r="22" spans="2:13" ht="15" customHeight="1" x14ac:dyDescent="0.15">
      <c r="B22" s="297"/>
      <c r="C22" s="297"/>
      <c r="D22" s="297"/>
      <c r="E22" s="297"/>
      <c r="F22" s="297"/>
      <c r="G22" s="297"/>
      <c r="H22" s="297"/>
      <c r="I22" s="297"/>
      <c r="J22" s="297"/>
      <c r="K22" s="297"/>
      <c r="L22" s="297"/>
      <c r="M22" s="297"/>
    </row>
    <row r="23" spans="2:13" s="301" customFormat="1" ht="15" customHeight="1" x14ac:dyDescent="0.15">
      <c r="B23" s="412" t="s">
        <v>348</v>
      </c>
      <c r="C23" s="412" t="s">
        <v>349</v>
      </c>
      <c r="D23" s="412" t="s">
        <v>350</v>
      </c>
      <c r="E23" s="414" t="s">
        <v>351</v>
      </c>
      <c r="F23" s="414"/>
      <c r="G23" s="414"/>
      <c r="H23" s="414"/>
      <c r="I23" s="414"/>
      <c r="J23" s="414"/>
      <c r="K23" s="414"/>
      <c r="L23" s="414"/>
      <c r="M23" s="412" t="s">
        <v>352</v>
      </c>
    </row>
    <row r="24" spans="2:13" s="301" customFormat="1" ht="13.5" x14ac:dyDescent="0.15">
      <c r="B24" s="413"/>
      <c r="C24" s="413"/>
      <c r="D24" s="413"/>
      <c r="E24" s="303" t="s">
        <v>353</v>
      </c>
      <c r="F24" s="304" t="s">
        <v>354</v>
      </c>
      <c r="G24" s="305" t="s">
        <v>355</v>
      </c>
      <c r="H24" s="303" t="s">
        <v>356</v>
      </c>
      <c r="I24" s="304" t="s">
        <v>357</v>
      </c>
      <c r="J24" s="303" t="s">
        <v>358</v>
      </c>
      <c r="K24" s="304" t="s">
        <v>359</v>
      </c>
      <c r="L24" s="302" t="s">
        <v>360</v>
      </c>
      <c r="M24" s="413"/>
    </row>
    <row r="25" spans="2:13" ht="13.5" x14ac:dyDescent="0.15">
      <c r="B25" s="306">
        <v>1</v>
      </c>
      <c r="C25" s="307"/>
      <c r="D25" s="308"/>
      <c r="E25" s="308"/>
      <c r="F25" s="308"/>
      <c r="G25" s="309"/>
      <c r="H25" s="308"/>
      <c r="I25" s="308"/>
      <c r="J25" s="308"/>
      <c r="K25" s="308"/>
      <c r="L25" s="310"/>
      <c r="M25" s="310"/>
    </row>
    <row r="26" spans="2:13" ht="13.5" x14ac:dyDescent="0.15">
      <c r="B26" s="306">
        <v>2</v>
      </c>
      <c r="C26" s="307"/>
      <c r="D26" s="308"/>
      <c r="E26" s="308"/>
      <c r="F26" s="308"/>
      <c r="G26" s="309"/>
      <c r="H26" s="308"/>
      <c r="I26" s="308"/>
      <c r="J26" s="308"/>
      <c r="K26" s="308"/>
      <c r="L26" s="310"/>
      <c r="M26" s="310"/>
    </row>
    <row r="27" spans="2:13" ht="13.5" x14ac:dyDescent="0.15">
      <c r="B27" s="306">
        <v>3</v>
      </c>
      <c r="C27" s="307"/>
      <c r="D27" s="308"/>
      <c r="E27" s="308"/>
      <c r="F27" s="308"/>
      <c r="G27" s="309"/>
      <c r="H27" s="308"/>
      <c r="I27" s="308"/>
      <c r="J27" s="308"/>
      <c r="K27" s="308"/>
      <c r="L27" s="310"/>
      <c r="M27" s="310"/>
    </row>
    <row r="28" spans="2:13" ht="13.5" x14ac:dyDescent="0.15">
      <c r="B28" s="306">
        <v>4</v>
      </c>
      <c r="C28" s="307"/>
      <c r="D28" s="308"/>
      <c r="E28" s="308"/>
      <c r="F28" s="308"/>
      <c r="G28" s="309"/>
      <c r="H28" s="308"/>
      <c r="I28" s="308"/>
      <c r="J28" s="308"/>
      <c r="K28" s="308"/>
      <c r="L28" s="310"/>
      <c r="M28" s="310"/>
    </row>
    <row r="29" spans="2:13" ht="13.5" x14ac:dyDescent="0.15">
      <c r="B29" s="306">
        <v>5</v>
      </c>
      <c r="C29" s="307"/>
      <c r="D29" s="308"/>
      <c r="E29" s="308"/>
      <c r="F29" s="308"/>
      <c r="G29" s="309"/>
      <c r="H29" s="308"/>
      <c r="I29" s="308"/>
      <c r="J29" s="308"/>
      <c r="K29" s="308"/>
      <c r="L29" s="310"/>
      <c r="M29" s="310"/>
    </row>
    <row r="30" spans="2:13" ht="13.5" x14ac:dyDescent="0.15">
      <c r="B30" s="306">
        <v>6</v>
      </c>
      <c r="C30" s="307"/>
      <c r="D30" s="308"/>
      <c r="E30" s="308"/>
      <c r="F30" s="308"/>
      <c r="G30" s="309"/>
      <c r="H30" s="308"/>
      <c r="I30" s="308"/>
      <c r="J30" s="308"/>
      <c r="K30" s="308"/>
      <c r="L30" s="310"/>
      <c r="M30" s="310"/>
    </row>
    <row r="31" spans="2:13" ht="13.5" x14ac:dyDescent="0.15">
      <c r="B31" s="306">
        <v>7</v>
      </c>
      <c r="C31" s="307"/>
      <c r="D31" s="308"/>
      <c r="E31" s="308"/>
      <c r="F31" s="308"/>
      <c r="G31" s="309"/>
      <c r="H31" s="308"/>
      <c r="I31" s="308"/>
      <c r="J31" s="308"/>
      <c r="K31" s="308"/>
      <c r="L31" s="310"/>
      <c r="M31" s="310"/>
    </row>
    <row r="32" spans="2:13" ht="13.5" x14ac:dyDescent="0.15">
      <c r="B32" s="306">
        <v>8</v>
      </c>
      <c r="C32" s="307"/>
      <c r="D32" s="308"/>
      <c r="E32" s="308"/>
      <c r="F32" s="308"/>
      <c r="G32" s="309"/>
      <c r="H32" s="308"/>
      <c r="I32" s="308"/>
      <c r="J32" s="308"/>
      <c r="K32" s="308"/>
      <c r="L32" s="310"/>
      <c r="M32" s="310"/>
    </row>
    <row r="33" spans="2:13" ht="13.5" x14ac:dyDescent="0.15">
      <c r="B33" s="306">
        <v>9</v>
      </c>
      <c r="C33" s="307"/>
      <c r="D33" s="308"/>
      <c r="E33" s="308"/>
      <c r="F33" s="308"/>
      <c r="G33" s="309"/>
      <c r="H33" s="308"/>
      <c r="I33" s="308"/>
      <c r="J33" s="308"/>
      <c r="K33" s="308"/>
      <c r="L33" s="310"/>
      <c r="M33" s="310"/>
    </row>
    <row r="34" spans="2:13" ht="13.5" x14ac:dyDescent="0.15">
      <c r="B34" s="306">
        <v>10</v>
      </c>
      <c r="C34" s="307"/>
      <c r="D34" s="308"/>
      <c r="E34" s="308"/>
      <c r="F34" s="308"/>
      <c r="G34" s="309"/>
      <c r="H34" s="308"/>
      <c r="I34" s="308"/>
      <c r="J34" s="308"/>
      <c r="K34" s="308"/>
      <c r="L34" s="310"/>
      <c r="M34" s="310"/>
    </row>
    <row r="35" spans="2:13" ht="15" customHeight="1" x14ac:dyDescent="0.15">
      <c r="B35" s="311" t="s">
        <v>361</v>
      </c>
      <c r="C35" s="311"/>
    </row>
    <row r="36" spans="2:13" ht="15" customHeight="1" x14ac:dyDescent="0.15">
      <c r="B36" s="311" t="s">
        <v>362</v>
      </c>
      <c r="C36" s="311"/>
    </row>
    <row r="37" spans="2:13" ht="15" customHeight="1" x14ac:dyDescent="0.15">
      <c r="B37" s="311" t="s">
        <v>363</v>
      </c>
      <c r="C37" s="311"/>
    </row>
    <row r="38" spans="2:13" ht="15" customHeight="1" x14ac:dyDescent="0.15">
      <c r="B38" s="311" t="s">
        <v>364</v>
      </c>
      <c r="C38" s="311"/>
    </row>
    <row r="39" spans="2:13" ht="15" customHeight="1" x14ac:dyDescent="0.15">
      <c r="B39" s="311" t="s">
        <v>365</v>
      </c>
      <c r="C39" s="311"/>
    </row>
  </sheetData>
  <mergeCells count="21">
    <mergeCell ref="M3:N3"/>
    <mergeCell ref="A9:M9"/>
    <mergeCell ref="B11:M13"/>
    <mergeCell ref="B16:C21"/>
    <mergeCell ref="D16:G16"/>
    <mergeCell ref="H16:M16"/>
    <mergeCell ref="D17:G17"/>
    <mergeCell ref="H17:M17"/>
    <mergeCell ref="D18:G18"/>
    <mergeCell ref="H18:M18"/>
    <mergeCell ref="D19:G19"/>
    <mergeCell ref="H19:M19"/>
    <mergeCell ref="D20:G20"/>
    <mergeCell ref="H20:M20"/>
    <mergeCell ref="D21:G21"/>
    <mergeCell ref="H21:M21"/>
    <mergeCell ref="B23:B24"/>
    <mergeCell ref="C23:C24"/>
    <mergeCell ref="D23:D24"/>
    <mergeCell ref="E23:L23"/>
    <mergeCell ref="M23:M24"/>
  </mergeCells>
  <phoneticPr fontId="2"/>
  <printOptions horizontalCentered="1"/>
  <pageMargins left="0.78740157480314965" right="0.78740157480314965" top="0.59055118110236227" bottom="0.59055118110236227" header="0.51181102362204722" footer="0.31496062992125984"/>
  <pageSetup paperSize="9" scale="68" firstPageNumber="4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85"/>
  <sheetViews>
    <sheetView showGridLines="0" view="pageBreakPreview" topLeftCell="A83" zoomScale="85" zoomScaleNormal="85" zoomScaleSheetLayoutView="85" workbookViewId="0">
      <selection activeCell="BB90" sqref="BB90"/>
    </sheetView>
  </sheetViews>
  <sheetFormatPr defaultColWidth="10.42578125" defaultRowHeight="12" x14ac:dyDescent="0.15"/>
  <cols>
    <col min="1" max="1" width="3" style="105" customWidth="1"/>
    <col min="2" max="2" width="3" style="105" bestFit="1" customWidth="1"/>
    <col min="3" max="22" width="3" style="105" customWidth="1"/>
    <col min="23" max="23" width="3" style="106" customWidth="1"/>
    <col min="24" max="38" width="3" style="105" customWidth="1"/>
    <col min="39" max="16384" width="10.42578125" style="105"/>
  </cols>
  <sheetData>
    <row r="1" spans="1:38" x14ac:dyDescent="0.15">
      <c r="Z1" s="610" t="s">
        <v>507</v>
      </c>
      <c r="AA1" s="610"/>
      <c r="AB1" s="610"/>
      <c r="AC1" s="610"/>
      <c r="AD1" s="610"/>
      <c r="AE1" s="610"/>
      <c r="AF1" s="610"/>
      <c r="AG1" s="610"/>
      <c r="AH1" s="610"/>
      <c r="AI1" s="610"/>
      <c r="AJ1" s="610"/>
      <c r="AK1" s="610"/>
      <c r="AL1" s="610"/>
    </row>
    <row r="2" spans="1:38" ht="18.600000000000001" customHeight="1" x14ac:dyDescent="0.15"/>
    <row r="3" spans="1:38" ht="18.600000000000001" customHeight="1" x14ac:dyDescent="0.15">
      <c r="A3" s="714" t="s">
        <v>220</v>
      </c>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row>
    <row r="4" spans="1:38" ht="12" customHeight="1" x14ac:dyDescent="0.15">
      <c r="A4" s="345"/>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6"/>
      <c r="AK4" s="346"/>
      <c r="AL4" s="346"/>
    </row>
    <row r="5" spans="1:38" ht="12" customHeight="1" x14ac:dyDescent="0.15">
      <c r="A5" s="347"/>
      <c r="B5" s="707" t="s">
        <v>3</v>
      </c>
      <c r="C5" s="708"/>
      <c r="D5" s="708"/>
      <c r="E5" s="708"/>
      <c r="F5" s="708"/>
      <c r="G5" s="708"/>
      <c r="H5" s="708"/>
      <c r="I5" s="708"/>
      <c r="J5" s="708"/>
      <c r="K5" s="708"/>
      <c r="L5" s="708"/>
      <c r="M5" s="708"/>
      <c r="N5" s="708"/>
      <c r="O5" s="708"/>
      <c r="P5" s="709"/>
      <c r="Q5" s="707" t="s">
        <v>7</v>
      </c>
      <c r="R5" s="708"/>
      <c r="S5" s="708"/>
      <c r="T5" s="708"/>
      <c r="U5" s="708"/>
      <c r="V5" s="708"/>
      <c r="W5" s="709"/>
      <c r="X5" s="707" t="s">
        <v>162</v>
      </c>
      <c r="Y5" s="708"/>
      <c r="Z5" s="708"/>
      <c r="AA5" s="708"/>
      <c r="AB5" s="708"/>
      <c r="AC5" s="708"/>
      <c r="AD5" s="709"/>
      <c r="AE5" s="707" t="s">
        <v>8</v>
      </c>
      <c r="AF5" s="708"/>
      <c r="AG5" s="708"/>
      <c r="AH5" s="708"/>
      <c r="AI5" s="708"/>
      <c r="AJ5" s="708"/>
      <c r="AK5" s="709"/>
      <c r="AL5" s="107"/>
    </row>
    <row r="6" spans="1:38" ht="12" customHeight="1" x14ac:dyDescent="0.15">
      <c r="A6" s="347"/>
      <c r="B6" s="92" t="s">
        <v>179</v>
      </c>
      <c r="C6" s="91"/>
      <c r="D6" s="91"/>
      <c r="E6" s="91"/>
      <c r="F6" s="91"/>
      <c r="G6" s="91"/>
      <c r="H6" s="91"/>
      <c r="I6" s="91"/>
      <c r="J6" s="91"/>
      <c r="K6" s="91"/>
      <c r="L6" s="347"/>
      <c r="M6" s="108"/>
      <c r="N6" s="108"/>
      <c r="O6" s="108"/>
      <c r="P6" s="93"/>
      <c r="Q6" s="618">
        <f>SUM(Q7,Q11,Q14,Q16)</f>
        <v>0</v>
      </c>
      <c r="R6" s="619"/>
      <c r="S6" s="619"/>
      <c r="T6" s="619"/>
      <c r="U6" s="619"/>
      <c r="V6" s="626" t="s">
        <v>225</v>
      </c>
      <c r="W6" s="627"/>
      <c r="X6" s="618">
        <f>SUM(X7,X11,X14,X16)</f>
        <v>0</v>
      </c>
      <c r="Y6" s="619"/>
      <c r="Z6" s="619"/>
      <c r="AA6" s="619"/>
      <c r="AB6" s="619"/>
      <c r="AC6" s="626" t="s">
        <v>225</v>
      </c>
      <c r="AD6" s="627"/>
      <c r="AE6" s="618">
        <f>Q6+X6</f>
        <v>0</v>
      </c>
      <c r="AF6" s="619"/>
      <c r="AG6" s="619"/>
      <c r="AH6" s="619"/>
      <c r="AI6" s="619"/>
      <c r="AJ6" s="626" t="s">
        <v>225</v>
      </c>
      <c r="AK6" s="627"/>
      <c r="AL6" s="349"/>
    </row>
    <row r="7" spans="1:38" ht="12" customHeight="1" x14ac:dyDescent="0.15">
      <c r="A7" s="347"/>
      <c r="B7" s="94"/>
      <c r="C7" s="613" t="s">
        <v>9</v>
      </c>
      <c r="D7" s="614"/>
      <c r="E7" s="614"/>
      <c r="F7" s="614"/>
      <c r="G7" s="614"/>
      <c r="H7" s="614"/>
      <c r="I7" s="614"/>
      <c r="J7" s="614"/>
      <c r="K7" s="614"/>
      <c r="L7" s="614"/>
      <c r="M7" s="615"/>
      <c r="N7" s="347"/>
      <c r="O7" s="347"/>
      <c r="P7" s="350"/>
      <c r="Q7" s="618">
        <f>SUM(Q8:U10)</f>
        <v>0</v>
      </c>
      <c r="R7" s="619"/>
      <c r="S7" s="619"/>
      <c r="T7" s="619"/>
      <c r="U7" s="619"/>
      <c r="V7" s="626" t="s">
        <v>225</v>
      </c>
      <c r="W7" s="627"/>
      <c r="X7" s="618">
        <f>X8+X9</f>
        <v>0</v>
      </c>
      <c r="Y7" s="619"/>
      <c r="Z7" s="619"/>
      <c r="AA7" s="619"/>
      <c r="AB7" s="619"/>
      <c r="AC7" s="626" t="s">
        <v>225</v>
      </c>
      <c r="AD7" s="627"/>
      <c r="AE7" s="618">
        <f>Q7+X7</f>
        <v>0</v>
      </c>
      <c r="AF7" s="619"/>
      <c r="AG7" s="619"/>
      <c r="AH7" s="619"/>
      <c r="AI7" s="619"/>
      <c r="AJ7" s="626" t="s">
        <v>225</v>
      </c>
      <c r="AK7" s="627"/>
      <c r="AL7" s="349"/>
    </row>
    <row r="8" spans="1:38" ht="12" customHeight="1" x14ac:dyDescent="0.15">
      <c r="A8" s="347"/>
      <c r="B8" s="94"/>
      <c r="C8" s="95"/>
      <c r="D8" s="109" t="s">
        <v>1</v>
      </c>
      <c r="E8" s="110"/>
      <c r="F8" s="110"/>
      <c r="G8" s="110"/>
      <c r="H8" s="110"/>
      <c r="I8" s="110"/>
      <c r="J8" s="110"/>
      <c r="K8" s="110"/>
      <c r="L8" s="351"/>
      <c r="M8" s="351"/>
      <c r="N8" s="351"/>
      <c r="O8" s="351"/>
      <c r="P8" s="352"/>
      <c r="Q8" s="628"/>
      <c r="R8" s="629"/>
      <c r="S8" s="629"/>
      <c r="T8" s="629"/>
      <c r="U8" s="629"/>
      <c r="V8" s="559" t="s">
        <v>225</v>
      </c>
      <c r="W8" s="560"/>
      <c r="X8" s="628"/>
      <c r="Y8" s="629"/>
      <c r="Z8" s="629"/>
      <c r="AA8" s="629"/>
      <c r="AB8" s="629"/>
      <c r="AC8" s="559" t="s">
        <v>225</v>
      </c>
      <c r="AD8" s="560"/>
      <c r="AE8" s="620">
        <f>Q8+X8</f>
        <v>0</v>
      </c>
      <c r="AF8" s="621"/>
      <c r="AG8" s="621"/>
      <c r="AH8" s="621"/>
      <c r="AI8" s="621"/>
      <c r="AJ8" s="559" t="s">
        <v>225</v>
      </c>
      <c r="AK8" s="560"/>
      <c r="AL8" s="349"/>
    </row>
    <row r="9" spans="1:38" ht="12" customHeight="1" x14ac:dyDescent="0.15">
      <c r="A9" s="347"/>
      <c r="B9" s="94"/>
      <c r="C9" s="95"/>
      <c r="D9" s="111" t="s">
        <v>2</v>
      </c>
      <c r="E9" s="112"/>
      <c r="F9" s="112"/>
      <c r="G9" s="112"/>
      <c r="H9" s="112"/>
      <c r="I9" s="112"/>
      <c r="J9" s="112"/>
      <c r="K9" s="112"/>
      <c r="L9" s="353"/>
      <c r="M9" s="353"/>
      <c r="N9" s="353"/>
      <c r="O9" s="353"/>
      <c r="P9" s="354"/>
      <c r="Q9" s="630"/>
      <c r="R9" s="631"/>
      <c r="S9" s="631"/>
      <c r="T9" s="631"/>
      <c r="U9" s="631"/>
      <c r="V9" s="712" t="s">
        <v>225</v>
      </c>
      <c r="W9" s="713"/>
      <c r="X9" s="630"/>
      <c r="Y9" s="631"/>
      <c r="Z9" s="631"/>
      <c r="AA9" s="631"/>
      <c r="AB9" s="631"/>
      <c r="AC9" s="712" t="s">
        <v>225</v>
      </c>
      <c r="AD9" s="713"/>
      <c r="AE9" s="622">
        <f>Q9+X9</f>
        <v>0</v>
      </c>
      <c r="AF9" s="623"/>
      <c r="AG9" s="623"/>
      <c r="AH9" s="623"/>
      <c r="AI9" s="623"/>
      <c r="AJ9" s="712" t="s">
        <v>225</v>
      </c>
      <c r="AK9" s="713"/>
      <c r="AL9" s="349"/>
    </row>
    <row r="10" spans="1:38" ht="12" customHeight="1" x14ac:dyDescent="0.15">
      <c r="A10" s="347"/>
      <c r="B10" s="94"/>
      <c r="C10" s="97"/>
      <c r="D10" s="113" t="s">
        <v>163</v>
      </c>
      <c r="E10" s="114"/>
      <c r="F10" s="114"/>
      <c r="G10" s="114"/>
      <c r="H10" s="114"/>
      <c r="I10" s="114"/>
      <c r="J10" s="114"/>
      <c r="K10" s="114"/>
      <c r="L10" s="355"/>
      <c r="M10" s="355"/>
      <c r="N10" s="355"/>
      <c r="O10" s="355"/>
      <c r="P10" s="356"/>
      <c r="Q10" s="632"/>
      <c r="R10" s="633"/>
      <c r="S10" s="633"/>
      <c r="T10" s="633"/>
      <c r="U10" s="633"/>
      <c r="V10" s="587" t="s">
        <v>225</v>
      </c>
      <c r="W10" s="588"/>
      <c r="X10" s="589"/>
      <c r="Y10" s="590"/>
      <c r="Z10" s="590"/>
      <c r="AA10" s="590"/>
      <c r="AB10" s="590"/>
      <c r="AC10" s="587" t="s">
        <v>225</v>
      </c>
      <c r="AD10" s="588"/>
      <c r="AE10" s="624">
        <f>Q10</f>
        <v>0</v>
      </c>
      <c r="AF10" s="625"/>
      <c r="AG10" s="625"/>
      <c r="AH10" s="625"/>
      <c r="AI10" s="625"/>
      <c r="AJ10" s="587" t="s">
        <v>225</v>
      </c>
      <c r="AK10" s="588"/>
      <c r="AL10" s="349"/>
    </row>
    <row r="11" spans="1:38" ht="12" customHeight="1" x14ac:dyDescent="0.15">
      <c r="A11" s="347"/>
      <c r="B11" s="94"/>
      <c r="C11" s="115" t="s">
        <v>219</v>
      </c>
      <c r="D11" s="108"/>
      <c r="E11" s="108"/>
      <c r="F11" s="108"/>
      <c r="G11" s="108"/>
      <c r="H11" s="108"/>
      <c r="I11" s="108"/>
      <c r="J11" s="108"/>
      <c r="K11" s="108"/>
      <c r="L11" s="108"/>
      <c r="M11" s="108"/>
      <c r="N11" s="108"/>
      <c r="O11" s="108"/>
      <c r="P11" s="93"/>
      <c r="Q11" s="618">
        <f>SUM(Q12:U13)</f>
        <v>0</v>
      </c>
      <c r="R11" s="619"/>
      <c r="S11" s="619"/>
      <c r="T11" s="619"/>
      <c r="U11" s="619"/>
      <c r="V11" s="626" t="s">
        <v>225</v>
      </c>
      <c r="W11" s="627"/>
      <c r="X11" s="710"/>
      <c r="Y11" s="711"/>
      <c r="Z11" s="711"/>
      <c r="AA11" s="711"/>
      <c r="AB11" s="711"/>
      <c r="AC11" s="626" t="s">
        <v>225</v>
      </c>
      <c r="AD11" s="627"/>
      <c r="AE11" s="618">
        <f>Q11+X11</f>
        <v>0</v>
      </c>
      <c r="AF11" s="619"/>
      <c r="AG11" s="619"/>
      <c r="AH11" s="619"/>
      <c r="AI11" s="619"/>
      <c r="AJ11" s="626" t="s">
        <v>225</v>
      </c>
      <c r="AK11" s="627"/>
      <c r="AL11" s="91"/>
    </row>
    <row r="12" spans="1:38" ht="12" customHeight="1" x14ac:dyDescent="0.15">
      <c r="A12" s="347"/>
      <c r="B12" s="94"/>
      <c r="C12" s="92"/>
      <c r="D12" s="109" t="s">
        <v>309</v>
      </c>
      <c r="E12" s="110"/>
      <c r="F12" s="110"/>
      <c r="G12" s="110"/>
      <c r="H12" s="110"/>
      <c r="I12" s="110"/>
      <c r="J12" s="110"/>
      <c r="K12" s="110"/>
      <c r="L12" s="351"/>
      <c r="M12" s="351"/>
      <c r="N12" s="351"/>
      <c r="O12" s="351"/>
      <c r="P12" s="352"/>
      <c r="Q12" s="628"/>
      <c r="R12" s="629"/>
      <c r="S12" s="629"/>
      <c r="T12" s="629"/>
      <c r="U12" s="629"/>
      <c r="V12" s="559" t="s">
        <v>225</v>
      </c>
      <c r="W12" s="560"/>
      <c r="X12" s="561"/>
      <c r="Y12" s="562"/>
      <c r="Z12" s="562"/>
      <c r="AA12" s="562"/>
      <c r="AB12" s="562"/>
      <c r="AC12" s="559" t="s">
        <v>225</v>
      </c>
      <c r="AD12" s="560"/>
      <c r="AE12" s="561"/>
      <c r="AF12" s="562"/>
      <c r="AG12" s="562"/>
      <c r="AH12" s="562"/>
      <c r="AI12" s="562"/>
      <c r="AJ12" s="559" t="s">
        <v>225</v>
      </c>
      <c r="AK12" s="560"/>
      <c r="AL12" s="91"/>
    </row>
    <row r="13" spans="1:38" ht="12" customHeight="1" x14ac:dyDescent="0.15">
      <c r="A13" s="347"/>
      <c r="B13" s="94"/>
      <c r="C13" s="92"/>
      <c r="D13" s="111" t="s">
        <v>310</v>
      </c>
      <c r="E13" s="112"/>
      <c r="F13" s="112"/>
      <c r="G13" s="112"/>
      <c r="H13" s="112"/>
      <c r="I13" s="112"/>
      <c r="J13" s="112"/>
      <c r="K13" s="112"/>
      <c r="L13" s="353"/>
      <c r="M13" s="353"/>
      <c r="N13" s="353"/>
      <c r="O13" s="353"/>
      <c r="P13" s="354"/>
      <c r="Q13" s="632"/>
      <c r="R13" s="633"/>
      <c r="S13" s="633"/>
      <c r="T13" s="633"/>
      <c r="U13" s="633"/>
      <c r="V13" s="587" t="s">
        <v>225</v>
      </c>
      <c r="W13" s="588"/>
      <c r="X13" s="589"/>
      <c r="Y13" s="590"/>
      <c r="Z13" s="590"/>
      <c r="AA13" s="590"/>
      <c r="AB13" s="590"/>
      <c r="AC13" s="587" t="s">
        <v>225</v>
      </c>
      <c r="AD13" s="588"/>
      <c r="AE13" s="589"/>
      <c r="AF13" s="590"/>
      <c r="AG13" s="590"/>
      <c r="AH13" s="590"/>
      <c r="AI13" s="590"/>
      <c r="AJ13" s="587" t="s">
        <v>225</v>
      </c>
      <c r="AK13" s="588"/>
      <c r="AL13" s="91"/>
    </row>
    <row r="14" spans="1:38" ht="12" customHeight="1" x14ac:dyDescent="0.15">
      <c r="A14" s="347"/>
      <c r="B14" s="94"/>
      <c r="C14" s="92" t="s">
        <v>180</v>
      </c>
      <c r="D14" s="100"/>
      <c r="E14" s="100"/>
      <c r="F14" s="100"/>
      <c r="G14" s="100"/>
      <c r="H14" s="100"/>
      <c r="I14" s="100"/>
      <c r="J14" s="100"/>
      <c r="K14" s="100"/>
      <c r="L14" s="100"/>
      <c r="M14" s="100"/>
      <c r="N14" s="100"/>
      <c r="O14" s="100"/>
      <c r="P14" s="116"/>
      <c r="Q14" s="618">
        <f>SUM(Q15:Q15)</f>
        <v>0</v>
      </c>
      <c r="R14" s="619"/>
      <c r="S14" s="619"/>
      <c r="T14" s="619"/>
      <c r="U14" s="619"/>
      <c r="V14" s="626" t="s">
        <v>225</v>
      </c>
      <c r="W14" s="627"/>
      <c r="X14" s="710"/>
      <c r="Y14" s="711"/>
      <c r="Z14" s="711"/>
      <c r="AA14" s="711"/>
      <c r="AB14" s="711"/>
      <c r="AC14" s="626" t="s">
        <v>225</v>
      </c>
      <c r="AD14" s="627"/>
      <c r="AE14" s="618">
        <f>Q14+X14</f>
        <v>0</v>
      </c>
      <c r="AF14" s="619"/>
      <c r="AG14" s="619"/>
      <c r="AH14" s="619"/>
      <c r="AI14" s="619"/>
      <c r="AJ14" s="626" t="s">
        <v>225</v>
      </c>
      <c r="AK14" s="627"/>
      <c r="AL14" s="349"/>
    </row>
    <row r="15" spans="1:38" ht="12" customHeight="1" x14ac:dyDescent="0.15">
      <c r="A15" s="347"/>
      <c r="B15" s="94"/>
      <c r="C15" s="95"/>
      <c r="D15" s="109" t="s">
        <v>178</v>
      </c>
      <c r="E15" s="110"/>
      <c r="F15" s="110"/>
      <c r="G15" s="110"/>
      <c r="H15" s="110"/>
      <c r="I15" s="110"/>
      <c r="J15" s="110"/>
      <c r="K15" s="110"/>
      <c r="L15" s="351"/>
      <c r="M15" s="351"/>
      <c r="N15" s="351"/>
      <c r="O15" s="351"/>
      <c r="P15" s="352"/>
      <c r="Q15" s="628"/>
      <c r="R15" s="629"/>
      <c r="S15" s="629"/>
      <c r="T15" s="629"/>
      <c r="U15" s="629"/>
      <c r="V15" s="559" t="s">
        <v>225</v>
      </c>
      <c r="W15" s="560"/>
      <c r="X15" s="561"/>
      <c r="Y15" s="562"/>
      <c r="Z15" s="562"/>
      <c r="AA15" s="562"/>
      <c r="AB15" s="562"/>
      <c r="AC15" s="559" t="s">
        <v>225</v>
      </c>
      <c r="AD15" s="560"/>
      <c r="AE15" s="561"/>
      <c r="AF15" s="562"/>
      <c r="AG15" s="562"/>
      <c r="AH15" s="562"/>
      <c r="AI15" s="562"/>
      <c r="AJ15" s="559" t="s">
        <v>225</v>
      </c>
      <c r="AK15" s="560"/>
      <c r="AL15" s="349"/>
    </row>
    <row r="16" spans="1:38" ht="12" customHeight="1" x14ac:dyDescent="0.15">
      <c r="A16" s="347"/>
      <c r="B16" s="99"/>
      <c r="C16" s="115" t="s">
        <v>181</v>
      </c>
      <c r="D16" s="108"/>
      <c r="E16" s="108"/>
      <c r="F16" s="108"/>
      <c r="G16" s="108"/>
      <c r="H16" s="108"/>
      <c r="I16" s="108"/>
      <c r="J16" s="108"/>
      <c r="K16" s="108"/>
      <c r="L16" s="108"/>
      <c r="M16" s="108"/>
      <c r="N16" s="108"/>
      <c r="O16" s="108"/>
      <c r="P16" s="93"/>
      <c r="Q16" s="716"/>
      <c r="R16" s="717"/>
      <c r="S16" s="717"/>
      <c r="T16" s="717"/>
      <c r="U16" s="717"/>
      <c r="V16" s="567" t="s">
        <v>225</v>
      </c>
      <c r="W16" s="568"/>
      <c r="X16" s="716"/>
      <c r="Y16" s="717"/>
      <c r="Z16" s="717"/>
      <c r="AA16" s="717"/>
      <c r="AB16" s="717"/>
      <c r="AC16" s="567" t="s">
        <v>225</v>
      </c>
      <c r="AD16" s="568"/>
      <c r="AE16" s="616">
        <f>Q16+X16</f>
        <v>0</v>
      </c>
      <c r="AF16" s="617"/>
      <c r="AG16" s="617"/>
      <c r="AH16" s="617"/>
      <c r="AI16" s="617"/>
      <c r="AJ16" s="567" t="s">
        <v>225</v>
      </c>
      <c r="AK16" s="568"/>
      <c r="AL16" s="349"/>
    </row>
    <row r="17" spans="1:38" ht="12" customHeight="1" x14ac:dyDescent="0.15">
      <c r="A17" s="347"/>
      <c r="B17" s="91"/>
      <c r="C17" s="91"/>
      <c r="D17" s="91"/>
      <c r="E17" s="91"/>
      <c r="F17" s="91"/>
      <c r="G17" s="91"/>
      <c r="H17" s="91"/>
      <c r="I17" s="91"/>
      <c r="J17" s="91"/>
      <c r="K17" s="91"/>
      <c r="L17" s="91"/>
      <c r="M17" s="91"/>
      <c r="N17" s="91"/>
      <c r="O17" s="347"/>
      <c r="P17" s="347"/>
      <c r="Q17" s="91"/>
      <c r="R17" s="91"/>
      <c r="S17" s="91"/>
      <c r="T17" s="91"/>
      <c r="U17" s="91"/>
      <c r="V17" s="91"/>
      <c r="W17" s="347"/>
      <c r="X17" s="347"/>
      <c r="Y17" s="349"/>
      <c r="Z17" s="347"/>
      <c r="AA17" s="347"/>
      <c r="AB17" s="347"/>
      <c r="AC17" s="347"/>
      <c r="AD17" s="347"/>
      <c r="AE17" s="347"/>
      <c r="AF17" s="347"/>
      <c r="AG17" s="347"/>
      <c r="AH17" s="347"/>
      <c r="AI17" s="347"/>
      <c r="AJ17" s="347"/>
      <c r="AK17" s="347"/>
      <c r="AL17" s="347"/>
    </row>
    <row r="18" spans="1:38" ht="12" customHeight="1" x14ac:dyDescent="0.15">
      <c r="A18" s="347"/>
      <c r="B18" s="92" t="s">
        <v>10</v>
      </c>
      <c r="C18" s="100"/>
      <c r="D18" s="100"/>
      <c r="E18" s="100"/>
      <c r="F18" s="100"/>
      <c r="G18" s="100"/>
      <c r="H18" s="100"/>
      <c r="I18" s="100"/>
      <c r="J18" s="100"/>
      <c r="K18" s="100"/>
      <c r="L18" s="100"/>
      <c r="M18" s="100"/>
      <c r="N18" s="100"/>
      <c r="O18" s="100"/>
      <c r="P18" s="116"/>
      <c r="Q18" s="724">
        <f>SUM(Q19:Q20)</f>
        <v>0</v>
      </c>
      <c r="R18" s="725"/>
      <c r="S18" s="725"/>
      <c r="T18" s="725"/>
      <c r="U18" s="725"/>
      <c r="V18" s="718" t="s">
        <v>6</v>
      </c>
      <c r="W18" s="719"/>
      <c r="X18" s="347"/>
      <c r="Y18" s="349"/>
      <c r="Z18" s="347"/>
      <c r="AA18" s="347"/>
      <c r="AB18" s="347"/>
      <c r="AC18" s="347"/>
      <c r="AD18" s="347"/>
      <c r="AE18" s="347"/>
      <c r="AF18" s="347"/>
      <c r="AG18" s="347"/>
      <c r="AH18" s="347"/>
      <c r="AI18" s="347"/>
      <c r="AJ18" s="347"/>
      <c r="AK18" s="347"/>
      <c r="AL18" s="347"/>
    </row>
    <row r="19" spans="1:38" ht="12" customHeight="1" x14ac:dyDescent="0.15">
      <c r="A19" s="347"/>
      <c r="B19" s="94"/>
      <c r="C19" s="101" t="s">
        <v>4</v>
      </c>
      <c r="D19" s="102"/>
      <c r="E19" s="117"/>
      <c r="F19" s="117"/>
      <c r="G19" s="117"/>
      <c r="H19" s="117"/>
      <c r="I19" s="117"/>
      <c r="J19" s="117"/>
      <c r="K19" s="117"/>
      <c r="L19" s="117"/>
      <c r="M19" s="117"/>
      <c r="N19" s="117"/>
      <c r="O19" s="117"/>
      <c r="P19" s="96"/>
      <c r="Q19" s="628"/>
      <c r="R19" s="629"/>
      <c r="S19" s="629"/>
      <c r="T19" s="629"/>
      <c r="U19" s="629"/>
      <c r="V19" s="720" t="s">
        <v>6</v>
      </c>
      <c r="W19" s="721"/>
      <c r="X19" s="347"/>
      <c r="Y19" s="349"/>
      <c r="Z19" s="347"/>
      <c r="AA19" s="347"/>
      <c r="AB19" s="347"/>
      <c r="AC19" s="347"/>
      <c r="AD19" s="347"/>
      <c r="AE19" s="347"/>
      <c r="AF19" s="347"/>
      <c r="AG19" s="347"/>
      <c r="AH19" s="347"/>
      <c r="AI19" s="347"/>
      <c r="AJ19" s="347"/>
      <c r="AK19" s="347"/>
      <c r="AL19" s="347"/>
    </row>
    <row r="20" spans="1:38" ht="12" customHeight="1" x14ac:dyDescent="0.15">
      <c r="A20" s="347"/>
      <c r="B20" s="99"/>
      <c r="C20" s="103" t="s">
        <v>5</v>
      </c>
      <c r="D20" s="104"/>
      <c r="E20" s="118"/>
      <c r="F20" s="118"/>
      <c r="G20" s="118"/>
      <c r="H20" s="118"/>
      <c r="I20" s="118"/>
      <c r="J20" s="118"/>
      <c r="K20" s="118"/>
      <c r="L20" s="118"/>
      <c r="M20" s="118"/>
      <c r="N20" s="118"/>
      <c r="O20" s="118"/>
      <c r="P20" s="98"/>
      <c r="Q20" s="632"/>
      <c r="R20" s="633"/>
      <c r="S20" s="633"/>
      <c r="T20" s="633"/>
      <c r="U20" s="633"/>
      <c r="V20" s="722" t="s">
        <v>6</v>
      </c>
      <c r="W20" s="723"/>
      <c r="X20" s="347"/>
      <c r="Y20" s="349"/>
      <c r="Z20" s="347"/>
      <c r="AA20" s="347"/>
      <c r="AB20" s="347"/>
      <c r="AC20" s="347"/>
      <c r="AD20" s="347"/>
      <c r="AE20" s="347"/>
      <c r="AF20" s="347"/>
      <c r="AG20" s="347"/>
      <c r="AH20" s="347"/>
      <c r="AI20" s="347"/>
      <c r="AJ20" s="347"/>
      <c r="AK20" s="347"/>
      <c r="AL20" s="347"/>
    </row>
    <row r="21" spans="1:38" ht="12" customHeight="1" x14ac:dyDescent="0.15">
      <c r="A21" s="347"/>
      <c r="B21" s="347"/>
      <c r="C21" s="347"/>
      <c r="D21" s="347"/>
      <c r="E21" s="347"/>
      <c r="F21" s="347"/>
      <c r="G21" s="347"/>
      <c r="H21" s="347"/>
      <c r="I21" s="347"/>
      <c r="J21" s="347"/>
      <c r="K21" s="347"/>
      <c r="L21" s="347"/>
      <c r="M21" s="347"/>
      <c r="N21" s="347"/>
      <c r="O21" s="347"/>
      <c r="P21" s="347"/>
      <c r="Q21" s="347"/>
      <c r="R21" s="347"/>
      <c r="S21" s="347"/>
      <c r="T21" s="347"/>
      <c r="U21" s="347"/>
      <c r="V21" s="347"/>
      <c r="W21" s="349"/>
      <c r="X21" s="347"/>
      <c r="Y21" s="347"/>
      <c r="Z21" s="347"/>
      <c r="AA21" s="347"/>
      <c r="AB21" s="347"/>
      <c r="AC21" s="347"/>
      <c r="AD21" s="347"/>
      <c r="AE21" s="347"/>
      <c r="AF21" s="347"/>
      <c r="AG21" s="347"/>
      <c r="AH21" s="347"/>
      <c r="AI21" s="347"/>
      <c r="AJ21" s="347"/>
      <c r="AK21" s="347"/>
      <c r="AL21" s="347"/>
    </row>
    <row r="22" spans="1:38" ht="12" customHeight="1" x14ac:dyDescent="0.15">
      <c r="A22" s="347"/>
      <c r="B22" s="357" t="s">
        <v>282</v>
      </c>
      <c r="C22" s="357"/>
      <c r="D22" s="357" t="s">
        <v>289</v>
      </c>
      <c r="E22" s="357"/>
      <c r="F22" s="357"/>
      <c r="G22" s="357"/>
      <c r="H22" s="357"/>
      <c r="I22" s="357"/>
      <c r="J22" s="357"/>
      <c r="K22" s="357"/>
      <c r="L22" s="357"/>
      <c r="M22" s="357"/>
      <c r="N22" s="357"/>
      <c r="O22" s="357"/>
      <c r="P22" s="357"/>
      <c r="Q22" s="357"/>
      <c r="R22" s="357"/>
      <c r="S22" s="357"/>
      <c r="T22" s="357"/>
      <c r="U22" s="357"/>
      <c r="V22" s="357"/>
      <c r="W22" s="358"/>
      <c r="X22" s="357"/>
      <c r="Y22" s="357"/>
      <c r="Z22" s="357"/>
      <c r="AA22" s="357"/>
      <c r="AB22" s="357"/>
      <c r="AC22" s="357"/>
      <c r="AD22" s="357"/>
      <c r="AE22" s="357"/>
      <c r="AF22" s="357"/>
      <c r="AG22" s="357"/>
      <c r="AH22" s="357"/>
      <c r="AI22" s="357"/>
      <c r="AJ22" s="357"/>
      <c r="AK22" s="357"/>
      <c r="AL22" s="357"/>
    </row>
    <row r="23" spans="1:38" ht="12" customHeight="1" x14ac:dyDescent="0.15">
      <c r="A23" s="347"/>
      <c r="B23" s="357" t="s">
        <v>283</v>
      </c>
      <c r="C23" s="357"/>
      <c r="D23" s="357" t="s">
        <v>290</v>
      </c>
      <c r="E23" s="357"/>
      <c r="F23" s="357"/>
      <c r="G23" s="357"/>
      <c r="H23" s="357"/>
      <c r="I23" s="357"/>
      <c r="J23" s="357"/>
      <c r="K23" s="357"/>
      <c r="L23" s="357"/>
      <c r="M23" s="357"/>
      <c r="N23" s="357"/>
      <c r="O23" s="357"/>
      <c r="P23" s="357"/>
      <c r="Q23" s="357"/>
      <c r="R23" s="357"/>
      <c r="S23" s="357"/>
      <c r="T23" s="357"/>
      <c r="U23" s="357"/>
      <c r="V23" s="357"/>
      <c r="W23" s="358"/>
      <c r="X23" s="357"/>
      <c r="Y23" s="357"/>
      <c r="Z23" s="357"/>
      <c r="AA23" s="357"/>
      <c r="AB23" s="357"/>
      <c r="AC23" s="357"/>
      <c r="AD23" s="357"/>
      <c r="AE23" s="357"/>
      <c r="AF23" s="357"/>
      <c r="AG23" s="357"/>
      <c r="AH23" s="357"/>
      <c r="AI23" s="357"/>
      <c r="AJ23" s="357"/>
      <c r="AK23" s="357"/>
      <c r="AL23" s="357"/>
    </row>
    <row r="24" spans="1:38" ht="12" customHeight="1" x14ac:dyDescent="0.15">
      <c r="A24" s="347"/>
      <c r="B24" s="357" t="s">
        <v>284</v>
      </c>
      <c r="C24" s="357"/>
      <c r="D24" s="357" t="s">
        <v>291</v>
      </c>
      <c r="E24" s="357"/>
      <c r="F24" s="357"/>
      <c r="G24" s="357"/>
      <c r="H24" s="357"/>
      <c r="I24" s="357"/>
      <c r="J24" s="357"/>
      <c r="K24" s="357"/>
      <c r="L24" s="357"/>
      <c r="M24" s="357"/>
      <c r="N24" s="357"/>
      <c r="O24" s="357"/>
      <c r="P24" s="357"/>
      <c r="Q24" s="357"/>
      <c r="R24" s="357"/>
      <c r="S24" s="357"/>
      <c r="T24" s="357"/>
      <c r="U24" s="357"/>
      <c r="V24" s="357"/>
      <c r="W24" s="358"/>
      <c r="X24" s="357"/>
      <c r="Y24" s="357"/>
      <c r="Z24" s="357"/>
      <c r="AA24" s="357"/>
      <c r="AB24" s="357"/>
      <c r="AC24" s="357"/>
      <c r="AD24" s="357"/>
      <c r="AE24" s="357"/>
      <c r="AF24" s="357"/>
      <c r="AG24" s="357"/>
      <c r="AH24" s="357"/>
      <c r="AI24" s="357"/>
      <c r="AJ24" s="357"/>
      <c r="AK24" s="357"/>
      <c r="AL24" s="357"/>
    </row>
    <row r="25" spans="1:38" ht="12" customHeight="1" x14ac:dyDescent="0.15">
      <c r="A25" s="347"/>
      <c r="B25" s="357" t="s">
        <v>285</v>
      </c>
      <c r="C25" s="357"/>
      <c r="D25" s="357" t="s">
        <v>301</v>
      </c>
      <c r="E25" s="357"/>
      <c r="F25" s="357"/>
      <c r="G25" s="357"/>
      <c r="H25" s="357"/>
      <c r="I25" s="357"/>
      <c r="J25" s="357"/>
      <c r="K25" s="357"/>
      <c r="L25" s="357"/>
      <c r="M25" s="357"/>
      <c r="N25" s="357"/>
      <c r="O25" s="357"/>
      <c r="P25" s="357"/>
      <c r="Q25" s="357"/>
      <c r="R25" s="357"/>
      <c r="S25" s="357"/>
      <c r="T25" s="357"/>
      <c r="U25" s="357"/>
      <c r="V25" s="357"/>
      <c r="W25" s="358"/>
      <c r="X25" s="357"/>
      <c r="Y25" s="357"/>
      <c r="Z25" s="357"/>
      <c r="AA25" s="357"/>
      <c r="AB25" s="357"/>
      <c r="AC25" s="357"/>
      <c r="AD25" s="357"/>
      <c r="AE25" s="357"/>
      <c r="AF25" s="357"/>
      <c r="AG25" s="357"/>
      <c r="AH25" s="357"/>
      <c r="AI25" s="357"/>
      <c r="AJ25" s="357"/>
      <c r="AK25" s="357"/>
      <c r="AL25" s="357"/>
    </row>
    <row r="26" spans="1:38" ht="12" customHeight="1" x14ac:dyDescent="0.15">
      <c r="A26" s="347"/>
      <c r="B26" s="357" t="s">
        <v>281</v>
      </c>
      <c r="C26" s="357"/>
      <c r="D26" s="715" t="s">
        <v>493</v>
      </c>
      <c r="E26" s="715"/>
      <c r="F26" s="715"/>
      <c r="G26" s="715"/>
      <c r="H26" s="715"/>
      <c r="I26" s="715"/>
      <c r="J26" s="715"/>
      <c r="K26" s="715"/>
      <c r="L26" s="715"/>
      <c r="M26" s="715"/>
      <c r="N26" s="715"/>
      <c r="O26" s="715"/>
      <c r="P26" s="715"/>
      <c r="Q26" s="715"/>
      <c r="R26" s="715"/>
      <c r="S26" s="715"/>
      <c r="T26" s="715"/>
      <c r="U26" s="715"/>
      <c r="V26" s="715"/>
      <c r="W26" s="715"/>
      <c r="X26" s="715"/>
      <c r="Y26" s="715"/>
      <c r="Z26" s="715"/>
      <c r="AA26" s="715"/>
      <c r="AB26" s="715"/>
      <c r="AC26" s="715"/>
      <c r="AD26" s="715"/>
      <c r="AE26" s="715"/>
      <c r="AF26" s="715"/>
      <c r="AG26" s="715"/>
      <c r="AH26" s="715"/>
      <c r="AI26" s="715"/>
      <c r="AJ26" s="715"/>
      <c r="AK26" s="715"/>
      <c r="AL26" s="715"/>
    </row>
    <row r="27" spans="1:38" ht="12" customHeight="1" x14ac:dyDescent="0.15">
      <c r="A27" s="347"/>
      <c r="B27" s="357"/>
      <c r="C27" s="357"/>
      <c r="D27" s="715"/>
      <c r="E27" s="715"/>
      <c r="F27" s="715"/>
      <c r="G27" s="715"/>
      <c r="H27" s="715"/>
      <c r="I27" s="715"/>
      <c r="J27" s="715"/>
      <c r="K27" s="715"/>
      <c r="L27" s="715"/>
      <c r="M27" s="715"/>
      <c r="N27" s="715"/>
      <c r="O27" s="715"/>
      <c r="P27" s="715"/>
      <c r="Q27" s="715"/>
      <c r="R27" s="715"/>
      <c r="S27" s="715"/>
      <c r="T27" s="715"/>
      <c r="U27" s="715"/>
      <c r="V27" s="715"/>
      <c r="W27" s="715"/>
      <c r="X27" s="715"/>
      <c r="Y27" s="715"/>
      <c r="Z27" s="715"/>
      <c r="AA27" s="715"/>
      <c r="AB27" s="715"/>
      <c r="AC27" s="715"/>
      <c r="AD27" s="715"/>
      <c r="AE27" s="715"/>
      <c r="AF27" s="715"/>
      <c r="AG27" s="715"/>
      <c r="AH27" s="715"/>
      <c r="AI27" s="715"/>
      <c r="AJ27" s="715"/>
      <c r="AK27" s="715"/>
      <c r="AL27" s="715"/>
    </row>
    <row r="28" spans="1:38" ht="12" customHeight="1" x14ac:dyDescent="0.15">
      <c r="A28" s="347"/>
      <c r="B28" s="357" t="s">
        <v>286</v>
      </c>
      <c r="C28" s="357"/>
      <c r="D28" s="357" t="s">
        <v>292</v>
      </c>
      <c r="E28" s="357"/>
      <c r="F28" s="357"/>
      <c r="G28" s="357"/>
      <c r="H28" s="357"/>
      <c r="I28" s="357"/>
      <c r="J28" s="357"/>
      <c r="K28" s="357"/>
      <c r="L28" s="357"/>
      <c r="M28" s="357"/>
      <c r="N28" s="357"/>
      <c r="O28" s="357"/>
      <c r="P28" s="357"/>
      <c r="Q28" s="357"/>
      <c r="R28" s="357"/>
      <c r="S28" s="357"/>
      <c r="T28" s="357"/>
      <c r="U28" s="357"/>
      <c r="V28" s="357"/>
      <c r="W28" s="358"/>
      <c r="X28" s="357"/>
      <c r="Y28" s="357"/>
      <c r="Z28" s="357"/>
      <c r="AA28" s="357"/>
      <c r="AB28" s="357"/>
      <c r="AC28" s="357"/>
      <c r="AD28" s="357"/>
      <c r="AE28" s="357"/>
      <c r="AF28" s="357"/>
      <c r="AG28" s="357"/>
      <c r="AH28" s="357"/>
      <c r="AI28" s="357"/>
      <c r="AJ28" s="357"/>
      <c r="AK28" s="357"/>
      <c r="AL28" s="357"/>
    </row>
    <row r="29" spans="1:38" ht="12" customHeight="1" x14ac:dyDescent="0.15">
      <c r="A29" s="347"/>
      <c r="B29" s="357"/>
      <c r="C29" s="357"/>
      <c r="D29" s="357" t="s">
        <v>470</v>
      </c>
      <c r="E29" s="357"/>
      <c r="F29" s="357"/>
      <c r="G29" s="357"/>
      <c r="H29" s="357"/>
      <c r="I29" s="357"/>
      <c r="J29" s="357"/>
      <c r="K29" s="357"/>
      <c r="L29" s="357"/>
      <c r="M29" s="357"/>
      <c r="N29" s="357"/>
      <c r="O29" s="357"/>
      <c r="P29" s="357"/>
      <c r="Q29" s="357"/>
      <c r="R29" s="357"/>
      <c r="S29" s="357"/>
      <c r="T29" s="357"/>
      <c r="U29" s="357"/>
      <c r="V29" s="357"/>
      <c r="W29" s="358"/>
      <c r="X29" s="357"/>
      <c r="Y29" s="357"/>
      <c r="Z29" s="357"/>
      <c r="AA29" s="357"/>
      <c r="AB29" s="357"/>
      <c r="AC29" s="357"/>
      <c r="AD29" s="357"/>
      <c r="AE29" s="357"/>
      <c r="AF29" s="357"/>
      <c r="AG29" s="357"/>
      <c r="AH29" s="357"/>
      <c r="AI29" s="357"/>
      <c r="AJ29" s="357"/>
      <c r="AK29" s="357"/>
      <c r="AL29" s="357"/>
    </row>
    <row r="30" spans="1:38" ht="12" customHeight="1" x14ac:dyDescent="0.15">
      <c r="A30" s="347"/>
      <c r="B30" s="357" t="s">
        <v>293</v>
      </c>
      <c r="C30" s="357"/>
      <c r="D30" s="357" t="s">
        <v>294</v>
      </c>
      <c r="E30" s="357"/>
      <c r="F30" s="357"/>
      <c r="G30" s="357"/>
      <c r="H30" s="357"/>
      <c r="I30" s="357"/>
      <c r="J30" s="357"/>
      <c r="K30" s="357"/>
      <c r="L30" s="357"/>
      <c r="M30" s="357"/>
      <c r="N30" s="357"/>
      <c r="O30" s="357"/>
      <c r="P30" s="357"/>
      <c r="Q30" s="357"/>
      <c r="R30" s="357"/>
      <c r="S30" s="357"/>
      <c r="T30" s="357"/>
      <c r="U30" s="357"/>
      <c r="V30" s="357"/>
      <c r="W30" s="358"/>
      <c r="X30" s="357"/>
      <c r="Y30" s="357"/>
      <c r="Z30" s="357"/>
      <c r="AA30" s="357"/>
      <c r="AB30" s="357"/>
      <c r="AC30" s="357"/>
      <c r="AD30" s="357"/>
      <c r="AE30" s="357"/>
      <c r="AF30" s="357"/>
      <c r="AG30" s="357"/>
      <c r="AH30" s="357"/>
      <c r="AI30" s="357"/>
      <c r="AJ30" s="357"/>
      <c r="AK30" s="357"/>
      <c r="AL30" s="357"/>
    </row>
    <row r="31" spans="1:38" ht="12" customHeight="1" x14ac:dyDescent="0.15">
      <c r="A31" s="347"/>
      <c r="B31" s="357" t="s">
        <v>287</v>
      </c>
      <c r="C31" s="357"/>
      <c r="D31" s="357" t="s">
        <v>295</v>
      </c>
      <c r="E31" s="357"/>
      <c r="F31" s="357"/>
      <c r="G31" s="357"/>
      <c r="H31" s="357"/>
      <c r="I31" s="357"/>
      <c r="J31" s="357"/>
      <c r="K31" s="357"/>
      <c r="L31" s="357"/>
      <c r="M31" s="357"/>
      <c r="N31" s="357"/>
      <c r="O31" s="357"/>
      <c r="P31" s="357"/>
      <c r="Q31" s="357"/>
      <c r="R31" s="357"/>
      <c r="S31" s="357"/>
      <c r="T31" s="357"/>
      <c r="U31" s="357"/>
      <c r="V31" s="357"/>
      <c r="W31" s="358"/>
      <c r="X31" s="357"/>
      <c r="Y31" s="357"/>
      <c r="Z31" s="357"/>
      <c r="AA31" s="357"/>
      <c r="AB31" s="357"/>
      <c r="AC31" s="357"/>
      <c r="AD31" s="357"/>
      <c r="AE31" s="357"/>
      <c r="AF31" s="357"/>
      <c r="AG31" s="357"/>
      <c r="AH31" s="357"/>
      <c r="AI31" s="357"/>
      <c r="AJ31" s="357"/>
      <c r="AK31" s="357"/>
      <c r="AL31" s="357"/>
    </row>
    <row r="32" spans="1:38" ht="12" customHeight="1" x14ac:dyDescent="0.15">
      <c r="A32" s="347"/>
      <c r="B32" s="357"/>
      <c r="C32" s="357"/>
      <c r="D32" s="357" t="s">
        <v>296</v>
      </c>
      <c r="E32" s="357"/>
      <c r="F32" s="357"/>
      <c r="G32" s="357"/>
      <c r="H32" s="357"/>
      <c r="I32" s="357"/>
      <c r="J32" s="357"/>
      <c r="K32" s="357"/>
      <c r="L32" s="357"/>
      <c r="M32" s="357"/>
      <c r="N32" s="357"/>
      <c r="O32" s="357"/>
      <c r="P32" s="357"/>
      <c r="Q32" s="357"/>
      <c r="R32" s="357"/>
      <c r="S32" s="357"/>
      <c r="T32" s="357"/>
      <c r="U32" s="357"/>
      <c r="V32" s="357"/>
      <c r="W32" s="358"/>
      <c r="X32" s="357"/>
      <c r="Y32" s="357"/>
      <c r="Z32" s="357"/>
      <c r="AA32" s="357"/>
      <c r="AB32" s="357"/>
      <c r="AC32" s="357"/>
      <c r="AD32" s="357"/>
      <c r="AE32" s="357"/>
      <c r="AF32" s="357"/>
      <c r="AG32" s="357"/>
      <c r="AH32" s="357"/>
      <c r="AI32" s="357"/>
      <c r="AJ32" s="357"/>
      <c r="AK32" s="357"/>
      <c r="AL32" s="357"/>
    </row>
    <row r="33" spans="1:60" ht="12" customHeight="1" x14ac:dyDescent="0.15">
      <c r="A33" s="347"/>
      <c r="B33" s="347"/>
      <c r="C33" s="347"/>
      <c r="D33" s="347"/>
      <c r="E33" s="347"/>
      <c r="F33" s="347"/>
      <c r="G33" s="347"/>
      <c r="H33" s="347"/>
      <c r="I33" s="347"/>
      <c r="J33" s="347"/>
      <c r="K33" s="347"/>
      <c r="L33" s="347"/>
      <c r="M33" s="347"/>
      <c r="N33" s="347"/>
      <c r="O33" s="347"/>
      <c r="P33" s="347"/>
      <c r="Q33" s="347"/>
      <c r="R33" s="347"/>
      <c r="S33" s="347"/>
      <c r="T33" s="347"/>
      <c r="U33" s="347"/>
      <c r="V33" s="347"/>
      <c r="W33" s="349"/>
      <c r="X33" s="347"/>
      <c r="Y33" s="347"/>
      <c r="Z33" s="347"/>
      <c r="AA33" s="347"/>
      <c r="AB33" s="347"/>
      <c r="AC33" s="347"/>
      <c r="AD33" s="347"/>
      <c r="AE33" s="347"/>
      <c r="AF33" s="347"/>
      <c r="AG33" s="347"/>
      <c r="AH33" s="347"/>
      <c r="AI33" s="347"/>
      <c r="AJ33" s="347"/>
      <c r="AK33" s="347"/>
      <c r="AL33" s="347"/>
    </row>
    <row r="34" spans="1:60" ht="12" customHeight="1" x14ac:dyDescent="0.15">
      <c r="A34" s="359" t="s">
        <v>221</v>
      </c>
      <c r="B34" s="347"/>
      <c r="C34" s="347"/>
      <c r="D34" s="347"/>
      <c r="E34" s="347"/>
      <c r="F34" s="347"/>
      <c r="G34" s="347"/>
      <c r="H34" s="347"/>
      <c r="I34" s="347"/>
      <c r="J34" s="347"/>
      <c r="K34" s="347"/>
      <c r="L34" s="347"/>
      <c r="M34" s="347"/>
      <c r="N34" s="347"/>
      <c r="O34" s="347"/>
      <c r="P34" s="347"/>
      <c r="Q34" s="347"/>
      <c r="R34" s="347"/>
      <c r="S34" s="347"/>
      <c r="T34" s="347"/>
      <c r="U34" s="347"/>
      <c r="V34" s="347"/>
      <c r="W34" s="349"/>
      <c r="X34" s="347"/>
      <c r="Y34" s="347"/>
      <c r="Z34" s="347"/>
      <c r="AA34" s="347"/>
      <c r="AB34" s="347"/>
      <c r="AC34" s="347"/>
      <c r="AD34" s="347"/>
      <c r="AE34" s="347"/>
      <c r="AF34" s="347"/>
      <c r="AG34" s="347"/>
      <c r="AH34" s="347"/>
      <c r="AI34" s="347"/>
      <c r="AJ34" s="347"/>
      <c r="AK34" s="347"/>
      <c r="AL34" s="347"/>
    </row>
    <row r="35" spans="1:60" ht="12" customHeight="1" x14ac:dyDescent="0.15">
      <c r="A35" s="347"/>
      <c r="B35" s="347"/>
      <c r="C35" s="347"/>
      <c r="D35" s="347"/>
      <c r="E35" s="347"/>
      <c r="F35" s="347"/>
      <c r="G35" s="347"/>
      <c r="H35" s="347"/>
      <c r="I35" s="347"/>
      <c r="J35" s="347"/>
      <c r="K35" s="347"/>
      <c r="L35" s="347"/>
      <c r="M35" s="347"/>
      <c r="N35" s="347"/>
      <c r="O35" s="347"/>
      <c r="P35" s="347"/>
      <c r="Q35" s="347"/>
      <c r="R35" s="347"/>
      <c r="S35" s="347"/>
      <c r="T35" s="347"/>
      <c r="U35" s="347"/>
      <c r="V35" s="347"/>
      <c r="W35" s="349"/>
      <c r="X35" s="347"/>
      <c r="Y35" s="347"/>
      <c r="Z35" s="347"/>
      <c r="AA35" s="347"/>
      <c r="AB35" s="347"/>
      <c r="AC35" s="347"/>
      <c r="AD35" s="347"/>
      <c r="AE35" s="347"/>
      <c r="AF35" s="347"/>
      <c r="AG35" s="347"/>
      <c r="AH35" s="347"/>
      <c r="AI35" s="347"/>
      <c r="AJ35" s="347"/>
      <c r="AK35" s="347"/>
      <c r="AL35" s="347"/>
    </row>
    <row r="36" spans="1:60" ht="12" customHeight="1" x14ac:dyDescent="0.15">
      <c r="A36" s="611" t="s">
        <v>222</v>
      </c>
      <c r="B36" s="611"/>
      <c r="C36" s="612"/>
      <c r="D36" s="612"/>
      <c r="E36" s="612"/>
      <c r="F36" s="612"/>
      <c r="G36" s="612"/>
      <c r="H36" s="612"/>
      <c r="I36" s="612"/>
      <c r="J36" s="612"/>
      <c r="K36" s="612"/>
      <c r="L36" s="612"/>
      <c r="M36" s="612"/>
      <c r="N36" s="612"/>
      <c r="O36" s="612"/>
      <c r="P36" s="612"/>
      <c r="Q36" s="612"/>
      <c r="R36" s="612"/>
      <c r="S36" s="612"/>
      <c r="T36" s="612"/>
      <c r="U36" s="612"/>
      <c r="V36" s="611"/>
      <c r="W36" s="569" t="s">
        <v>223</v>
      </c>
      <c r="X36" s="570"/>
      <c r="Y36" s="570"/>
      <c r="Z36" s="570"/>
      <c r="AA36" s="570"/>
      <c r="AB36" s="570"/>
      <c r="AC36" s="570"/>
      <c r="AD36" s="570"/>
      <c r="AE36" s="570"/>
      <c r="AF36" s="570"/>
      <c r="AG36" s="570"/>
      <c r="AH36" s="570"/>
      <c r="AI36" s="571"/>
      <c r="AJ36" s="360"/>
      <c r="AK36" s="360"/>
      <c r="AL36" s="360"/>
    </row>
    <row r="37" spans="1:60" ht="12" customHeight="1" x14ac:dyDescent="0.15">
      <c r="A37" s="611"/>
      <c r="B37" s="611"/>
      <c r="C37" s="612"/>
      <c r="D37" s="612"/>
      <c r="E37" s="612"/>
      <c r="F37" s="612"/>
      <c r="G37" s="612"/>
      <c r="H37" s="612"/>
      <c r="I37" s="612"/>
      <c r="J37" s="612"/>
      <c r="K37" s="612"/>
      <c r="L37" s="612"/>
      <c r="M37" s="612"/>
      <c r="N37" s="612"/>
      <c r="O37" s="612"/>
      <c r="P37" s="612"/>
      <c r="Q37" s="612"/>
      <c r="R37" s="612"/>
      <c r="S37" s="612"/>
      <c r="T37" s="612"/>
      <c r="U37" s="612"/>
      <c r="V37" s="611"/>
      <c r="W37" s="572"/>
      <c r="X37" s="573"/>
      <c r="Y37" s="573"/>
      <c r="Z37" s="573"/>
      <c r="AA37" s="573"/>
      <c r="AB37" s="573"/>
      <c r="AC37" s="573"/>
      <c r="AD37" s="573"/>
      <c r="AE37" s="573"/>
      <c r="AF37" s="573"/>
      <c r="AG37" s="573"/>
      <c r="AH37" s="573"/>
      <c r="AI37" s="574"/>
      <c r="AJ37" s="360"/>
      <c r="AK37" s="360"/>
      <c r="AL37" s="360"/>
    </row>
    <row r="38" spans="1:60" ht="12" customHeight="1" x14ac:dyDescent="0.15">
      <c r="A38" s="585" t="s">
        <v>224</v>
      </c>
      <c r="B38" s="585"/>
      <c r="C38" s="586"/>
      <c r="D38" s="586"/>
      <c r="E38" s="586"/>
      <c r="F38" s="586"/>
      <c r="G38" s="586"/>
      <c r="H38" s="586"/>
      <c r="I38" s="586"/>
      <c r="J38" s="586"/>
      <c r="K38" s="586"/>
      <c r="L38" s="586"/>
      <c r="M38" s="586"/>
      <c r="N38" s="586"/>
      <c r="O38" s="586"/>
      <c r="P38" s="586"/>
      <c r="Q38" s="586"/>
      <c r="R38" s="586"/>
      <c r="S38" s="586"/>
      <c r="T38" s="586"/>
      <c r="U38" s="586"/>
      <c r="V38" s="585"/>
      <c r="W38" s="476">
        <f>SUM(X94)</f>
        <v>0</v>
      </c>
      <c r="X38" s="477"/>
      <c r="Y38" s="477"/>
      <c r="Z38" s="477"/>
      <c r="AA38" s="477"/>
      <c r="AB38" s="477"/>
      <c r="AC38" s="477"/>
      <c r="AD38" s="477"/>
      <c r="AE38" s="477"/>
      <c r="AF38" s="477"/>
      <c r="AG38" s="477"/>
      <c r="AH38" s="567" t="s">
        <v>225</v>
      </c>
      <c r="AI38" s="568"/>
      <c r="AJ38" s="360"/>
      <c r="AK38" s="360"/>
      <c r="AL38" s="360"/>
    </row>
    <row r="39" spans="1:60" ht="12" customHeight="1" x14ac:dyDescent="0.15">
      <c r="A39" s="591" t="s">
        <v>297</v>
      </c>
      <c r="B39" s="591"/>
      <c r="C39" s="592"/>
      <c r="D39" s="592"/>
      <c r="E39" s="592"/>
      <c r="F39" s="592"/>
      <c r="G39" s="592"/>
      <c r="H39" s="592"/>
      <c r="I39" s="592"/>
      <c r="J39" s="592"/>
      <c r="K39" s="592"/>
      <c r="L39" s="592"/>
      <c r="M39" s="592"/>
      <c r="N39" s="592"/>
      <c r="O39" s="592"/>
      <c r="P39" s="592"/>
      <c r="Q39" s="592"/>
      <c r="R39" s="592"/>
      <c r="S39" s="592"/>
      <c r="T39" s="592"/>
      <c r="U39" s="592"/>
      <c r="V39" s="591"/>
      <c r="W39" s="478">
        <f>W122</f>
        <v>428184000</v>
      </c>
      <c r="X39" s="479"/>
      <c r="Y39" s="479"/>
      <c r="Z39" s="479"/>
      <c r="AA39" s="479"/>
      <c r="AB39" s="479"/>
      <c r="AC39" s="479"/>
      <c r="AD39" s="479"/>
      <c r="AE39" s="479"/>
      <c r="AF39" s="479"/>
      <c r="AG39" s="479"/>
      <c r="AH39" s="593" t="s">
        <v>225</v>
      </c>
      <c r="AI39" s="594"/>
      <c r="AJ39" s="360"/>
      <c r="AK39" s="360"/>
      <c r="AL39" s="360"/>
    </row>
    <row r="40" spans="1:60" ht="12" customHeight="1" thickBot="1" x14ac:dyDescent="0.2">
      <c r="A40" s="591" t="s">
        <v>298</v>
      </c>
      <c r="B40" s="591"/>
      <c r="C40" s="592"/>
      <c r="D40" s="592"/>
      <c r="E40" s="592"/>
      <c r="F40" s="592"/>
      <c r="G40" s="592"/>
      <c r="H40" s="592"/>
      <c r="I40" s="592"/>
      <c r="J40" s="592"/>
      <c r="K40" s="592"/>
      <c r="L40" s="592"/>
      <c r="M40" s="592"/>
      <c r="N40" s="592"/>
      <c r="O40" s="592"/>
      <c r="P40" s="592"/>
      <c r="Q40" s="592"/>
      <c r="R40" s="592"/>
      <c r="S40" s="592"/>
      <c r="T40" s="592"/>
      <c r="U40" s="592"/>
      <c r="V40" s="591"/>
      <c r="W40" s="581">
        <f>R225</f>
        <v>0</v>
      </c>
      <c r="X40" s="582"/>
      <c r="Y40" s="582"/>
      <c r="Z40" s="582"/>
      <c r="AA40" s="582"/>
      <c r="AB40" s="582"/>
      <c r="AC40" s="582"/>
      <c r="AD40" s="582"/>
      <c r="AE40" s="582"/>
      <c r="AF40" s="582"/>
      <c r="AG40" s="582"/>
      <c r="AH40" s="583" t="s">
        <v>225</v>
      </c>
      <c r="AI40" s="584"/>
      <c r="AJ40" s="360"/>
      <c r="AK40" s="360"/>
      <c r="AL40" s="360"/>
    </row>
    <row r="41" spans="1:60" ht="12" customHeight="1" thickTop="1" x14ac:dyDescent="0.15">
      <c r="A41" s="563" t="s">
        <v>227</v>
      </c>
      <c r="B41" s="563"/>
      <c r="C41" s="564"/>
      <c r="D41" s="564"/>
      <c r="E41" s="564"/>
      <c r="F41" s="564"/>
      <c r="G41" s="564"/>
      <c r="H41" s="564"/>
      <c r="I41" s="564"/>
      <c r="J41" s="564"/>
      <c r="K41" s="564"/>
      <c r="L41" s="564"/>
      <c r="M41" s="564"/>
      <c r="N41" s="564"/>
      <c r="O41" s="564"/>
      <c r="P41" s="564"/>
      <c r="Q41" s="564"/>
      <c r="R41" s="564"/>
      <c r="S41" s="564"/>
      <c r="T41" s="564"/>
      <c r="U41" s="564"/>
      <c r="V41" s="563"/>
      <c r="W41" s="565">
        <f>SUM(W38,W39,W40)</f>
        <v>428184000</v>
      </c>
      <c r="X41" s="566"/>
      <c r="Y41" s="566"/>
      <c r="Z41" s="566"/>
      <c r="AA41" s="566"/>
      <c r="AB41" s="566"/>
      <c r="AC41" s="566"/>
      <c r="AD41" s="566"/>
      <c r="AE41" s="566"/>
      <c r="AF41" s="566"/>
      <c r="AG41" s="566"/>
      <c r="AH41" s="567" t="s">
        <v>225</v>
      </c>
      <c r="AI41" s="568"/>
      <c r="AJ41" s="360"/>
      <c r="AK41" s="360"/>
      <c r="AL41" s="360"/>
    </row>
    <row r="42" spans="1:60" ht="12" customHeight="1" thickBot="1" x14ac:dyDescent="0.2">
      <c r="A42" s="579" t="s">
        <v>228</v>
      </c>
      <c r="B42" s="579"/>
      <c r="C42" s="580"/>
      <c r="D42" s="580"/>
      <c r="E42" s="580"/>
      <c r="F42" s="580"/>
      <c r="G42" s="580"/>
      <c r="H42" s="580"/>
      <c r="I42" s="580"/>
      <c r="J42" s="580"/>
      <c r="K42" s="580"/>
      <c r="L42" s="580"/>
      <c r="M42" s="580"/>
      <c r="N42" s="580"/>
      <c r="O42" s="580"/>
      <c r="P42" s="580"/>
      <c r="Q42" s="580"/>
      <c r="R42" s="580"/>
      <c r="S42" s="580"/>
      <c r="T42" s="580"/>
      <c r="U42" s="580"/>
      <c r="V42" s="579"/>
      <c r="W42" s="581">
        <f>SUM(X95,W123,R226)</f>
        <v>42818400</v>
      </c>
      <c r="X42" s="582"/>
      <c r="Y42" s="582"/>
      <c r="Z42" s="582"/>
      <c r="AA42" s="582"/>
      <c r="AB42" s="582"/>
      <c r="AC42" s="582"/>
      <c r="AD42" s="582"/>
      <c r="AE42" s="582"/>
      <c r="AF42" s="582"/>
      <c r="AG42" s="582"/>
      <c r="AH42" s="583" t="s">
        <v>225</v>
      </c>
      <c r="AI42" s="584"/>
      <c r="AJ42" s="360"/>
      <c r="AK42" s="360"/>
      <c r="AL42" s="360"/>
      <c r="AT42" s="120"/>
      <c r="AU42" s="120"/>
      <c r="AV42" s="120"/>
      <c r="AW42" s="120"/>
      <c r="AX42" s="120"/>
      <c r="AY42" s="120"/>
      <c r="AZ42" s="120"/>
      <c r="BA42" s="120"/>
      <c r="BB42" s="120"/>
      <c r="BC42" s="120"/>
      <c r="BD42" s="120"/>
      <c r="BE42" s="120"/>
      <c r="BF42" s="120"/>
      <c r="BG42" s="120"/>
      <c r="BH42" s="120"/>
    </row>
    <row r="43" spans="1:60" ht="12" customHeight="1" thickTop="1" x14ac:dyDescent="0.15">
      <c r="A43" s="585" t="s">
        <v>229</v>
      </c>
      <c r="B43" s="585"/>
      <c r="C43" s="586"/>
      <c r="D43" s="586"/>
      <c r="E43" s="586"/>
      <c r="F43" s="586"/>
      <c r="G43" s="586"/>
      <c r="H43" s="586"/>
      <c r="I43" s="586"/>
      <c r="J43" s="586"/>
      <c r="K43" s="586"/>
      <c r="L43" s="586"/>
      <c r="M43" s="586"/>
      <c r="N43" s="586"/>
      <c r="O43" s="586"/>
      <c r="P43" s="586"/>
      <c r="Q43" s="586"/>
      <c r="R43" s="586"/>
      <c r="S43" s="586"/>
      <c r="T43" s="586"/>
      <c r="U43" s="586"/>
      <c r="V43" s="585"/>
      <c r="W43" s="565">
        <f>SUM(W41:AB42)</f>
        <v>471002400</v>
      </c>
      <c r="X43" s="566"/>
      <c r="Y43" s="566"/>
      <c r="Z43" s="566"/>
      <c r="AA43" s="566"/>
      <c r="AB43" s="566"/>
      <c r="AC43" s="566"/>
      <c r="AD43" s="566"/>
      <c r="AE43" s="566"/>
      <c r="AF43" s="566"/>
      <c r="AG43" s="566"/>
      <c r="AH43" s="567" t="s">
        <v>225</v>
      </c>
      <c r="AI43" s="568"/>
      <c r="AJ43" s="360"/>
      <c r="AK43" s="360"/>
      <c r="AL43" s="360"/>
    </row>
    <row r="44" spans="1:60" s="121" customFormat="1" ht="12" customHeight="1" x14ac:dyDescent="0.15">
      <c r="A44" s="361"/>
      <c r="B44" s="361"/>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2"/>
      <c r="AK44" s="362"/>
      <c r="AL44" s="362"/>
    </row>
    <row r="45" spans="1:60" s="121" customFormat="1" ht="12" customHeight="1" x14ac:dyDescent="0.15">
      <c r="A45" s="361"/>
      <c r="B45" s="361"/>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2"/>
      <c r="AK45" s="362"/>
      <c r="AL45" s="362"/>
    </row>
    <row r="46" spans="1:60" s="121" customFormat="1" ht="12" customHeight="1" x14ac:dyDescent="0.15">
      <c r="A46" s="361"/>
      <c r="B46" s="361"/>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2"/>
      <c r="AK46" s="362"/>
      <c r="AL46" s="362"/>
    </row>
    <row r="47" spans="1:60" ht="12" customHeight="1" x14ac:dyDescent="0.15">
      <c r="A47" s="347"/>
      <c r="B47" s="347"/>
      <c r="C47" s="347"/>
      <c r="D47" s="347"/>
      <c r="E47" s="347"/>
      <c r="F47" s="347"/>
      <c r="G47" s="347"/>
      <c r="H47" s="347"/>
      <c r="I47" s="347"/>
      <c r="J47" s="347"/>
      <c r="K47" s="347"/>
      <c r="L47" s="347"/>
      <c r="M47" s="347"/>
      <c r="N47" s="347"/>
      <c r="O47" s="347"/>
      <c r="P47" s="347"/>
      <c r="Q47" s="347"/>
      <c r="R47" s="347"/>
      <c r="S47" s="347"/>
      <c r="T47" s="347"/>
      <c r="U47" s="347"/>
      <c r="V47" s="347"/>
      <c r="W47" s="349"/>
      <c r="X47" s="347"/>
      <c r="Y47" s="347"/>
      <c r="Z47" s="347"/>
      <c r="AA47" s="347"/>
      <c r="AB47" s="347"/>
      <c r="AC47" s="347"/>
      <c r="AD47" s="347"/>
      <c r="AE47" s="347"/>
      <c r="AF47" s="347"/>
      <c r="AG47" s="349"/>
      <c r="AH47" s="349"/>
      <c r="AI47" s="349"/>
      <c r="AJ47" s="360"/>
      <c r="AK47" s="360"/>
      <c r="AL47" s="360"/>
    </row>
    <row r="48" spans="1:60" ht="12" customHeight="1" x14ac:dyDescent="0.15">
      <c r="A48" s="359" t="s">
        <v>231</v>
      </c>
      <c r="B48" s="347"/>
      <c r="C48" s="347"/>
      <c r="D48" s="347"/>
      <c r="E48" s="347"/>
      <c r="F48" s="347"/>
      <c r="G48" s="347"/>
      <c r="H48" s="347"/>
      <c r="I48" s="347"/>
      <c r="J48" s="347"/>
      <c r="K48" s="347"/>
      <c r="L48" s="347"/>
      <c r="M48" s="347"/>
      <c r="N48" s="347"/>
      <c r="O48" s="347"/>
      <c r="P48" s="347"/>
      <c r="Q48" s="347"/>
      <c r="R48" s="347"/>
      <c r="S48" s="347"/>
      <c r="T48" s="347"/>
      <c r="U48" s="347"/>
      <c r="V48" s="347"/>
      <c r="W48" s="349"/>
      <c r="X48" s="347"/>
      <c r="Y48" s="347"/>
      <c r="Z48" s="347"/>
      <c r="AA48" s="347"/>
      <c r="AB48" s="347"/>
      <c r="AC48" s="347"/>
      <c r="AD48" s="347"/>
      <c r="AE48" s="347"/>
      <c r="AF48" s="347"/>
      <c r="AG48" s="347"/>
      <c r="AH48" s="347"/>
      <c r="AI48" s="347"/>
      <c r="AJ48" s="363"/>
      <c r="AK48" s="363"/>
      <c r="AL48" s="363"/>
    </row>
    <row r="49" spans="1:38" ht="12" customHeight="1" x14ac:dyDescent="0.15">
      <c r="A49" s="347"/>
      <c r="B49" s="347"/>
      <c r="C49" s="347"/>
      <c r="D49" s="347"/>
      <c r="E49" s="347"/>
      <c r="F49" s="347"/>
      <c r="G49" s="347"/>
      <c r="H49" s="347"/>
      <c r="I49" s="347"/>
      <c r="J49" s="347"/>
      <c r="K49" s="347"/>
      <c r="L49" s="347"/>
      <c r="M49" s="347"/>
      <c r="N49" s="347"/>
      <c r="O49" s="347"/>
      <c r="P49" s="347"/>
      <c r="Q49" s="347"/>
      <c r="R49" s="347"/>
      <c r="S49" s="347"/>
      <c r="T49" s="347"/>
      <c r="U49" s="347"/>
      <c r="V49" s="347"/>
      <c r="W49" s="349"/>
      <c r="X49" s="347"/>
      <c r="Y49" s="347"/>
      <c r="Z49" s="347"/>
      <c r="AA49" s="347"/>
      <c r="AB49" s="347"/>
      <c r="AC49" s="347"/>
      <c r="AD49" s="347"/>
      <c r="AE49" s="347"/>
      <c r="AF49" s="347"/>
      <c r="AG49" s="347"/>
      <c r="AH49" s="347"/>
      <c r="AI49" s="347"/>
      <c r="AJ49" s="363"/>
      <c r="AK49" s="363"/>
      <c r="AL49" s="363"/>
    </row>
    <row r="50" spans="1:38" ht="12" customHeight="1" x14ac:dyDescent="0.15">
      <c r="A50" s="569" t="s">
        <v>222</v>
      </c>
      <c r="B50" s="570"/>
      <c r="C50" s="570"/>
      <c r="D50" s="570"/>
      <c r="E50" s="570"/>
      <c r="F50" s="570"/>
      <c r="G50" s="570"/>
      <c r="H50" s="570"/>
      <c r="I50" s="570"/>
      <c r="J50" s="570"/>
      <c r="K50" s="570"/>
      <c r="L50" s="570"/>
      <c r="M50" s="570"/>
      <c r="N50" s="570"/>
      <c r="O50" s="570"/>
      <c r="P50" s="570"/>
      <c r="Q50" s="570"/>
      <c r="R50" s="570"/>
      <c r="S50" s="570"/>
      <c r="T50" s="570"/>
      <c r="U50" s="570"/>
      <c r="V50" s="570"/>
      <c r="W50" s="571"/>
      <c r="X50" s="569" t="s">
        <v>223</v>
      </c>
      <c r="Y50" s="570"/>
      <c r="Z50" s="570"/>
      <c r="AA50" s="570"/>
      <c r="AB50" s="570"/>
      <c r="AC50" s="570"/>
      <c r="AD50" s="570"/>
      <c r="AE50" s="570"/>
      <c r="AF50" s="570"/>
      <c r="AG50" s="570"/>
      <c r="AH50" s="570"/>
      <c r="AI50" s="571"/>
      <c r="AJ50" s="360"/>
      <c r="AK50" s="360"/>
      <c r="AL50" s="360"/>
    </row>
    <row r="51" spans="1:38" ht="12" customHeight="1" x14ac:dyDescent="0.15">
      <c r="A51" s="572"/>
      <c r="B51" s="573"/>
      <c r="C51" s="573"/>
      <c r="D51" s="573"/>
      <c r="E51" s="573"/>
      <c r="F51" s="573"/>
      <c r="G51" s="573"/>
      <c r="H51" s="573"/>
      <c r="I51" s="573"/>
      <c r="J51" s="573"/>
      <c r="K51" s="573"/>
      <c r="L51" s="573"/>
      <c r="M51" s="573"/>
      <c r="N51" s="573"/>
      <c r="O51" s="573"/>
      <c r="P51" s="573"/>
      <c r="Q51" s="573"/>
      <c r="R51" s="573"/>
      <c r="S51" s="573"/>
      <c r="T51" s="573"/>
      <c r="U51" s="573"/>
      <c r="V51" s="573"/>
      <c r="W51" s="574"/>
      <c r="X51" s="572"/>
      <c r="Y51" s="573"/>
      <c r="Z51" s="573"/>
      <c r="AA51" s="573"/>
      <c r="AB51" s="573"/>
      <c r="AC51" s="573"/>
      <c r="AD51" s="573"/>
      <c r="AE51" s="573"/>
      <c r="AF51" s="573"/>
      <c r="AG51" s="573"/>
      <c r="AH51" s="573"/>
      <c r="AI51" s="574"/>
      <c r="AJ51" s="360"/>
      <c r="AK51" s="360"/>
      <c r="AL51" s="360"/>
    </row>
    <row r="52" spans="1:38" ht="12" customHeight="1" x14ac:dyDescent="0.15">
      <c r="A52" s="364" t="s">
        <v>401</v>
      </c>
      <c r="B52" s="365"/>
      <c r="C52" s="366"/>
      <c r="D52" s="366"/>
      <c r="E52" s="366"/>
      <c r="F52" s="366"/>
      <c r="G52" s="366"/>
      <c r="H52" s="366"/>
      <c r="I52" s="366"/>
      <c r="J52" s="366"/>
      <c r="K52" s="366"/>
      <c r="L52" s="366"/>
      <c r="M52" s="366"/>
      <c r="N52" s="366"/>
      <c r="O52" s="366"/>
      <c r="P52" s="366"/>
      <c r="Q52" s="366"/>
      <c r="R52" s="366"/>
      <c r="S52" s="366"/>
      <c r="T52" s="366"/>
      <c r="U52" s="366"/>
      <c r="V52" s="366"/>
      <c r="W52" s="367"/>
      <c r="X52" s="476">
        <f>SUM(X53:AH59)</f>
        <v>0</v>
      </c>
      <c r="Y52" s="477"/>
      <c r="Z52" s="477"/>
      <c r="AA52" s="477"/>
      <c r="AB52" s="477"/>
      <c r="AC52" s="477"/>
      <c r="AD52" s="477"/>
      <c r="AE52" s="477"/>
      <c r="AF52" s="477"/>
      <c r="AG52" s="477"/>
      <c r="AH52" s="477"/>
      <c r="AI52" s="367" t="s">
        <v>232</v>
      </c>
      <c r="AJ52" s="363"/>
      <c r="AK52" s="363"/>
      <c r="AL52" s="363"/>
    </row>
    <row r="53" spans="1:38" ht="12" customHeight="1" x14ac:dyDescent="0.15">
      <c r="A53" s="364"/>
      <c r="B53" s="368" t="s">
        <v>233</v>
      </c>
      <c r="C53" s="369"/>
      <c r="D53" s="369"/>
      <c r="E53" s="369"/>
      <c r="F53" s="369"/>
      <c r="G53" s="369"/>
      <c r="H53" s="369"/>
      <c r="I53" s="369"/>
      <c r="J53" s="369"/>
      <c r="K53" s="369"/>
      <c r="L53" s="369"/>
      <c r="M53" s="369"/>
      <c r="N53" s="369"/>
      <c r="O53" s="369"/>
      <c r="P53" s="369"/>
      <c r="Q53" s="369"/>
      <c r="R53" s="369"/>
      <c r="S53" s="369"/>
      <c r="T53" s="369"/>
      <c r="U53" s="369"/>
      <c r="V53" s="369"/>
      <c r="W53" s="370"/>
      <c r="X53" s="575"/>
      <c r="Y53" s="576"/>
      <c r="Z53" s="576"/>
      <c r="AA53" s="576"/>
      <c r="AB53" s="576"/>
      <c r="AC53" s="576"/>
      <c r="AD53" s="576"/>
      <c r="AE53" s="576"/>
      <c r="AF53" s="576"/>
      <c r="AG53" s="576"/>
      <c r="AH53" s="576"/>
      <c r="AI53" s="370" t="s">
        <v>232</v>
      </c>
      <c r="AJ53" s="363"/>
      <c r="AK53" s="363"/>
      <c r="AL53" s="363"/>
    </row>
    <row r="54" spans="1:38" ht="12" customHeight="1" x14ac:dyDescent="0.15">
      <c r="A54" s="364"/>
      <c r="B54" s="371" t="s">
        <v>234</v>
      </c>
      <c r="C54" s="372"/>
      <c r="D54" s="372"/>
      <c r="E54" s="372"/>
      <c r="F54" s="372"/>
      <c r="G54" s="372"/>
      <c r="H54" s="372"/>
      <c r="I54" s="372"/>
      <c r="J54" s="372"/>
      <c r="K54" s="372"/>
      <c r="L54" s="372"/>
      <c r="M54" s="372"/>
      <c r="N54" s="372"/>
      <c r="O54" s="372"/>
      <c r="P54" s="372"/>
      <c r="Q54" s="372"/>
      <c r="R54" s="372"/>
      <c r="S54" s="372"/>
      <c r="T54" s="372"/>
      <c r="U54" s="372"/>
      <c r="V54" s="372"/>
      <c r="W54" s="373"/>
      <c r="X54" s="577"/>
      <c r="Y54" s="578"/>
      <c r="Z54" s="578"/>
      <c r="AA54" s="578"/>
      <c r="AB54" s="578"/>
      <c r="AC54" s="578"/>
      <c r="AD54" s="578"/>
      <c r="AE54" s="578"/>
      <c r="AF54" s="578"/>
      <c r="AG54" s="578"/>
      <c r="AH54" s="578"/>
      <c r="AI54" s="373" t="s">
        <v>232</v>
      </c>
      <c r="AJ54" s="363"/>
      <c r="AK54" s="363"/>
      <c r="AL54" s="363"/>
    </row>
    <row r="55" spans="1:38" ht="12" customHeight="1" x14ac:dyDescent="0.15">
      <c r="A55" s="364"/>
      <c r="B55" s="371" t="s">
        <v>235</v>
      </c>
      <c r="C55" s="372"/>
      <c r="D55" s="372"/>
      <c r="E55" s="372"/>
      <c r="F55" s="372"/>
      <c r="G55" s="372"/>
      <c r="H55" s="372"/>
      <c r="I55" s="372"/>
      <c r="J55" s="372"/>
      <c r="K55" s="372"/>
      <c r="L55" s="372"/>
      <c r="M55" s="372"/>
      <c r="N55" s="372"/>
      <c r="O55" s="372"/>
      <c r="P55" s="372"/>
      <c r="Q55" s="372"/>
      <c r="R55" s="372"/>
      <c r="S55" s="372"/>
      <c r="T55" s="372"/>
      <c r="U55" s="372"/>
      <c r="V55" s="372"/>
      <c r="W55" s="373"/>
      <c r="X55" s="577"/>
      <c r="Y55" s="578"/>
      <c r="Z55" s="578"/>
      <c r="AA55" s="578"/>
      <c r="AB55" s="578"/>
      <c r="AC55" s="578"/>
      <c r="AD55" s="578"/>
      <c r="AE55" s="578"/>
      <c r="AF55" s="578"/>
      <c r="AG55" s="578"/>
      <c r="AH55" s="578"/>
      <c r="AI55" s="373" t="s">
        <v>232</v>
      </c>
      <c r="AJ55" s="363"/>
      <c r="AK55" s="363"/>
      <c r="AL55" s="363"/>
    </row>
    <row r="56" spans="1:38" ht="12" customHeight="1" x14ac:dyDescent="0.15">
      <c r="A56" s="364"/>
      <c r="B56" s="371" t="s">
        <v>236</v>
      </c>
      <c r="C56" s="372"/>
      <c r="D56" s="372"/>
      <c r="E56" s="372"/>
      <c r="F56" s="372"/>
      <c r="G56" s="372"/>
      <c r="H56" s="372"/>
      <c r="I56" s="372"/>
      <c r="J56" s="372"/>
      <c r="K56" s="372"/>
      <c r="L56" s="372"/>
      <c r="M56" s="372"/>
      <c r="N56" s="372"/>
      <c r="O56" s="372"/>
      <c r="P56" s="372"/>
      <c r="Q56" s="372"/>
      <c r="R56" s="372"/>
      <c r="S56" s="372"/>
      <c r="T56" s="372"/>
      <c r="U56" s="372"/>
      <c r="V56" s="372"/>
      <c r="W56" s="373"/>
      <c r="X56" s="577"/>
      <c r="Y56" s="578"/>
      <c r="Z56" s="578"/>
      <c r="AA56" s="578"/>
      <c r="AB56" s="578"/>
      <c r="AC56" s="578"/>
      <c r="AD56" s="578"/>
      <c r="AE56" s="578"/>
      <c r="AF56" s="578"/>
      <c r="AG56" s="578"/>
      <c r="AH56" s="578"/>
      <c r="AI56" s="373" t="s">
        <v>232</v>
      </c>
      <c r="AJ56" s="363"/>
      <c r="AK56" s="363"/>
      <c r="AL56" s="363"/>
    </row>
    <row r="57" spans="1:38" ht="12" customHeight="1" x14ac:dyDescent="0.15">
      <c r="A57" s="364"/>
      <c r="B57" s="371" t="s">
        <v>237</v>
      </c>
      <c r="C57" s="372"/>
      <c r="D57" s="372"/>
      <c r="E57" s="372"/>
      <c r="F57" s="372"/>
      <c r="G57" s="372"/>
      <c r="H57" s="372"/>
      <c r="I57" s="372"/>
      <c r="J57" s="372"/>
      <c r="K57" s="372"/>
      <c r="L57" s="372"/>
      <c r="M57" s="372"/>
      <c r="N57" s="372"/>
      <c r="O57" s="372"/>
      <c r="P57" s="372"/>
      <c r="Q57" s="372"/>
      <c r="R57" s="372"/>
      <c r="S57" s="372"/>
      <c r="T57" s="372"/>
      <c r="U57" s="372"/>
      <c r="V57" s="372"/>
      <c r="W57" s="373"/>
      <c r="X57" s="577"/>
      <c r="Y57" s="578"/>
      <c r="Z57" s="578"/>
      <c r="AA57" s="578"/>
      <c r="AB57" s="578"/>
      <c r="AC57" s="578"/>
      <c r="AD57" s="578"/>
      <c r="AE57" s="578"/>
      <c r="AF57" s="578"/>
      <c r="AG57" s="578"/>
      <c r="AH57" s="578"/>
      <c r="AI57" s="373" t="s">
        <v>232</v>
      </c>
      <c r="AJ57" s="363"/>
      <c r="AK57" s="363"/>
      <c r="AL57" s="363"/>
    </row>
    <row r="58" spans="1:38" ht="12" customHeight="1" x14ac:dyDescent="0.15">
      <c r="A58" s="364"/>
      <c r="B58" s="374" t="s">
        <v>405</v>
      </c>
      <c r="C58" s="375"/>
      <c r="D58" s="375"/>
      <c r="E58" s="375"/>
      <c r="F58" s="375"/>
      <c r="G58" s="375"/>
      <c r="H58" s="375"/>
      <c r="I58" s="375"/>
      <c r="J58" s="375"/>
      <c r="K58" s="375"/>
      <c r="L58" s="375"/>
      <c r="M58" s="375"/>
      <c r="N58" s="375"/>
      <c r="O58" s="375"/>
      <c r="P58" s="375"/>
      <c r="Q58" s="375"/>
      <c r="R58" s="375"/>
      <c r="S58" s="375"/>
      <c r="T58" s="375"/>
      <c r="U58" s="375"/>
      <c r="V58" s="375"/>
      <c r="W58" s="376"/>
      <c r="X58" s="577"/>
      <c r="Y58" s="578"/>
      <c r="Z58" s="578"/>
      <c r="AA58" s="578"/>
      <c r="AB58" s="578"/>
      <c r="AC58" s="578"/>
      <c r="AD58" s="578"/>
      <c r="AE58" s="578"/>
      <c r="AF58" s="578"/>
      <c r="AG58" s="578"/>
      <c r="AH58" s="578"/>
      <c r="AI58" s="373" t="s">
        <v>232</v>
      </c>
      <c r="AJ58" s="363"/>
      <c r="AK58" s="363"/>
      <c r="AL58" s="363"/>
    </row>
    <row r="59" spans="1:38" ht="12" customHeight="1" x14ac:dyDescent="0.15">
      <c r="A59" s="377"/>
      <c r="B59" s="378" t="s">
        <v>238</v>
      </c>
      <c r="C59" s="379"/>
      <c r="D59" s="379"/>
      <c r="E59" s="379"/>
      <c r="F59" s="379"/>
      <c r="G59" s="379"/>
      <c r="H59" s="379"/>
      <c r="I59" s="379"/>
      <c r="J59" s="379"/>
      <c r="K59" s="379"/>
      <c r="L59" s="379"/>
      <c r="M59" s="379"/>
      <c r="N59" s="379"/>
      <c r="O59" s="379"/>
      <c r="P59" s="379"/>
      <c r="Q59" s="379"/>
      <c r="R59" s="379"/>
      <c r="S59" s="379"/>
      <c r="T59" s="379"/>
      <c r="U59" s="379"/>
      <c r="V59" s="379"/>
      <c r="W59" s="380"/>
      <c r="X59" s="634"/>
      <c r="Y59" s="635"/>
      <c r="Z59" s="635"/>
      <c r="AA59" s="635"/>
      <c r="AB59" s="635"/>
      <c r="AC59" s="635"/>
      <c r="AD59" s="635"/>
      <c r="AE59" s="635"/>
      <c r="AF59" s="635"/>
      <c r="AG59" s="635"/>
      <c r="AH59" s="635"/>
      <c r="AI59" s="380" t="s">
        <v>232</v>
      </c>
      <c r="AJ59" s="363"/>
      <c r="AK59" s="363"/>
      <c r="AL59" s="363"/>
    </row>
    <row r="60" spans="1:38" ht="12" customHeight="1" x14ac:dyDescent="0.15">
      <c r="A60" s="381" t="s">
        <v>402</v>
      </c>
      <c r="B60" s="382"/>
      <c r="C60" s="382"/>
      <c r="D60" s="382"/>
      <c r="E60" s="382"/>
      <c r="F60" s="382"/>
      <c r="G60" s="382"/>
      <c r="H60" s="382"/>
      <c r="I60" s="382"/>
      <c r="J60" s="382"/>
      <c r="K60" s="382"/>
      <c r="L60" s="382"/>
      <c r="M60" s="382"/>
      <c r="N60" s="382"/>
      <c r="O60" s="382"/>
      <c r="P60" s="382"/>
      <c r="Q60" s="382"/>
      <c r="R60" s="382"/>
      <c r="S60" s="382"/>
      <c r="T60" s="382"/>
      <c r="U60" s="382"/>
      <c r="V60" s="382"/>
      <c r="W60" s="348"/>
      <c r="X60" s="476">
        <f>SUM(X61:AH66)</f>
        <v>0</v>
      </c>
      <c r="Y60" s="477"/>
      <c r="Z60" s="477"/>
      <c r="AA60" s="477"/>
      <c r="AB60" s="477"/>
      <c r="AC60" s="477"/>
      <c r="AD60" s="477"/>
      <c r="AE60" s="477"/>
      <c r="AF60" s="477"/>
      <c r="AG60" s="477"/>
      <c r="AH60" s="477"/>
      <c r="AI60" s="383" t="s">
        <v>232</v>
      </c>
      <c r="AJ60" s="363"/>
      <c r="AK60" s="363"/>
      <c r="AL60" s="363"/>
    </row>
    <row r="61" spans="1:38" ht="12" customHeight="1" x14ac:dyDescent="0.15">
      <c r="A61" s="384"/>
      <c r="B61" s="385" t="s">
        <v>239</v>
      </c>
      <c r="C61" s="386"/>
      <c r="D61" s="386"/>
      <c r="E61" s="386"/>
      <c r="F61" s="386"/>
      <c r="G61" s="386"/>
      <c r="H61" s="386"/>
      <c r="I61" s="386"/>
      <c r="J61" s="386"/>
      <c r="K61" s="386"/>
      <c r="L61" s="386"/>
      <c r="M61" s="386"/>
      <c r="N61" s="386"/>
      <c r="O61" s="386"/>
      <c r="P61" s="386"/>
      <c r="Q61" s="386"/>
      <c r="R61" s="386"/>
      <c r="S61" s="386"/>
      <c r="T61" s="386"/>
      <c r="U61" s="386"/>
      <c r="V61" s="386"/>
      <c r="W61" s="387"/>
      <c r="X61" s="575"/>
      <c r="Y61" s="576"/>
      <c r="Z61" s="576"/>
      <c r="AA61" s="576"/>
      <c r="AB61" s="576"/>
      <c r="AC61" s="576"/>
      <c r="AD61" s="576"/>
      <c r="AE61" s="576"/>
      <c r="AF61" s="576"/>
      <c r="AG61" s="576"/>
      <c r="AH61" s="576"/>
      <c r="AI61" s="388" t="s">
        <v>232</v>
      </c>
      <c r="AJ61" s="363"/>
      <c r="AK61" s="363"/>
      <c r="AL61" s="363"/>
    </row>
    <row r="62" spans="1:38" ht="12" customHeight="1" x14ac:dyDescent="0.15">
      <c r="A62" s="384"/>
      <c r="B62" s="371" t="s">
        <v>240</v>
      </c>
      <c r="C62" s="372"/>
      <c r="D62" s="372"/>
      <c r="E62" s="372"/>
      <c r="F62" s="372"/>
      <c r="G62" s="372"/>
      <c r="H62" s="372"/>
      <c r="I62" s="372"/>
      <c r="J62" s="372"/>
      <c r="K62" s="372"/>
      <c r="L62" s="372"/>
      <c r="M62" s="372"/>
      <c r="N62" s="372"/>
      <c r="O62" s="372"/>
      <c r="P62" s="372"/>
      <c r="Q62" s="372"/>
      <c r="R62" s="372"/>
      <c r="S62" s="372"/>
      <c r="T62" s="372"/>
      <c r="U62" s="372"/>
      <c r="V62" s="372"/>
      <c r="W62" s="389"/>
      <c r="X62" s="577"/>
      <c r="Y62" s="578"/>
      <c r="Z62" s="578"/>
      <c r="AA62" s="578"/>
      <c r="AB62" s="578"/>
      <c r="AC62" s="578"/>
      <c r="AD62" s="578"/>
      <c r="AE62" s="578"/>
      <c r="AF62" s="578"/>
      <c r="AG62" s="578"/>
      <c r="AH62" s="578"/>
      <c r="AI62" s="373" t="s">
        <v>232</v>
      </c>
      <c r="AJ62" s="363"/>
      <c r="AK62" s="363"/>
      <c r="AL62" s="363"/>
    </row>
    <row r="63" spans="1:38" ht="12" customHeight="1" x14ac:dyDescent="0.15">
      <c r="A63" s="384"/>
      <c r="B63" s="374" t="s">
        <v>406</v>
      </c>
      <c r="C63" s="375"/>
      <c r="D63" s="375"/>
      <c r="E63" s="375"/>
      <c r="F63" s="375"/>
      <c r="G63" s="375"/>
      <c r="H63" s="375"/>
      <c r="I63" s="375"/>
      <c r="J63" s="375"/>
      <c r="K63" s="375"/>
      <c r="L63" s="375"/>
      <c r="M63" s="375"/>
      <c r="N63" s="375"/>
      <c r="O63" s="375"/>
      <c r="P63" s="375"/>
      <c r="Q63" s="375"/>
      <c r="R63" s="375"/>
      <c r="S63" s="375"/>
      <c r="T63" s="375"/>
      <c r="U63" s="375"/>
      <c r="V63" s="375"/>
      <c r="W63" s="390"/>
      <c r="X63" s="577"/>
      <c r="Y63" s="578"/>
      <c r="Z63" s="578"/>
      <c r="AA63" s="578"/>
      <c r="AB63" s="578"/>
      <c r="AC63" s="578"/>
      <c r="AD63" s="578"/>
      <c r="AE63" s="578"/>
      <c r="AF63" s="578"/>
      <c r="AG63" s="578"/>
      <c r="AH63" s="578"/>
      <c r="AI63" s="373" t="s">
        <v>232</v>
      </c>
      <c r="AJ63" s="363"/>
      <c r="AK63" s="363"/>
      <c r="AL63" s="363"/>
    </row>
    <row r="64" spans="1:38" ht="12" customHeight="1" x14ac:dyDescent="0.15">
      <c r="A64" s="384"/>
      <c r="B64" s="374" t="s">
        <v>408</v>
      </c>
      <c r="C64" s="375"/>
      <c r="D64" s="375"/>
      <c r="E64" s="375"/>
      <c r="F64" s="375"/>
      <c r="G64" s="375"/>
      <c r="H64" s="375"/>
      <c r="I64" s="375"/>
      <c r="J64" s="375"/>
      <c r="K64" s="375"/>
      <c r="L64" s="375"/>
      <c r="M64" s="375"/>
      <c r="N64" s="375"/>
      <c r="O64" s="375"/>
      <c r="P64" s="375"/>
      <c r="Q64" s="375"/>
      <c r="R64" s="375"/>
      <c r="S64" s="375"/>
      <c r="T64" s="375"/>
      <c r="U64" s="375"/>
      <c r="V64" s="375"/>
      <c r="W64" s="390"/>
      <c r="X64" s="577"/>
      <c r="Y64" s="578"/>
      <c r="Z64" s="578"/>
      <c r="AA64" s="578"/>
      <c r="AB64" s="578"/>
      <c r="AC64" s="578"/>
      <c r="AD64" s="578"/>
      <c r="AE64" s="578"/>
      <c r="AF64" s="578"/>
      <c r="AG64" s="578"/>
      <c r="AH64" s="578"/>
      <c r="AI64" s="373" t="s">
        <v>232</v>
      </c>
      <c r="AJ64" s="363"/>
      <c r="AK64" s="363"/>
      <c r="AL64" s="363"/>
    </row>
    <row r="65" spans="1:38" x14ac:dyDescent="0.15">
      <c r="A65" s="384"/>
      <c r="B65" s="374" t="s">
        <v>516</v>
      </c>
      <c r="C65" s="375"/>
      <c r="D65" s="375"/>
      <c r="E65" s="375"/>
      <c r="F65" s="375"/>
      <c r="G65" s="375"/>
      <c r="H65" s="375"/>
      <c r="I65" s="375"/>
      <c r="J65" s="375"/>
      <c r="K65" s="375"/>
      <c r="L65" s="375"/>
      <c r="M65" s="375"/>
      <c r="N65" s="375"/>
      <c r="O65" s="375"/>
      <c r="P65" s="375"/>
      <c r="Q65" s="375"/>
      <c r="R65" s="375"/>
      <c r="S65" s="375"/>
      <c r="T65" s="375"/>
      <c r="U65" s="375"/>
      <c r="V65" s="375"/>
      <c r="W65" s="390"/>
      <c r="X65" s="577"/>
      <c r="Y65" s="578"/>
      <c r="Z65" s="578"/>
      <c r="AA65" s="578"/>
      <c r="AB65" s="578"/>
      <c r="AC65" s="578"/>
      <c r="AD65" s="578"/>
      <c r="AE65" s="578"/>
      <c r="AF65" s="578"/>
      <c r="AG65" s="578"/>
      <c r="AH65" s="578"/>
      <c r="AI65" s="373" t="s">
        <v>232</v>
      </c>
      <c r="AJ65" s="363"/>
      <c r="AK65" s="363"/>
      <c r="AL65" s="363"/>
    </row>
    <row r="66" spans="1:38" ht="12" customHeight="1" x14ac:dyDescent="0.15">
      <c r="A66" s="391"/>
      <c r="B66" s="378" t="s">
        <v>238</v>
      </c>
      <c r="C66" s="379"/>
      <c r="D66" s="379"/>
      <c r="E66" s="379"/>
      <c r="F66" s="379"/>
      <c r="G66" s="379"/>
      <c r="H66" s="379"/>
      <c r="I66" s="379"/>
      <c r="J66" s="379"/>
      <c r="K66" s="379"/>
      <c r="L66" s="379"/>
      <c r="M66" s="379"/>
      <c r="N66" s="379"/>
      <c r="O66" s="379"/>
      <c r="P66" s="379"/>
      <c r="Q66" s="379"/>
      <c r="R66" s="379"/>
      <c r="S66" s="379"/>
      <c r="T66" s="379"/>
      <c r="U66" s="379"/>
      <c r="V66" s="379"/>
      <c r="W66" s="392"/>
      <c r="X66" s="634"/>
      <c r="Y66" s="635"/>
      <c r="Z66" s="635"/>
      <c r="AA66" s="635"/>
      <c r="AB66" s="635"/>
      <c r="AC66" s="635"/>
      <c r="AD66" s="635"/>
      <c r="AE66" s="635"/>
      <c r="AF66" s="635"/>
      <c r="AG66" s="635"/>
      <c r="AH66" s="635"/>
      <c r="AI66" s="373" t="s">
        <v>232</v>
      </c>
      <c r="AJ66" s="363"/>
      <c r="AK66" s="363"/>
      <c r="AL66" s="363"/>
    </row>
    <row r="67" spans="1:38" ht="12" customHeight="1" x14ac:dyDescent="0.15">
      <c r="A67" s="381" t="s">
        <v>403</v>
      </c>
      <c r="B67" s="382"/>
      <c r="C67" s="382"/>
      <c r="D67" s="382"/>
      <c r="E67" s="382"/>
      <c r="F67" s="382"/>
      <c r="G67" s="382"/>
      <c r="H67" s="382"/>
      <c r="I67" s="382"/>
      <c r="J67" s="382"/>
      <c r="K67" s="382"/>
      <c r="L67" s="382"/>
      <c r="M67" s="382"/>
      <c r="N67" s="382"/>
      <c r="O67" s="382"/>
      <c r="P67" s="382"/>
      <c r="Q67" s="382"/>
      <c r="R67" s="382"/>
      <c r="S67" s="382"/>
      <c r="T67" s="382"/>
      <c r="U67" s="382"/>
      <c r="V67" s="382"/>
      <c r="W67" s="348"/>
      <c r="X67" s="476">
        <f>SUM(X68:AH69)</f>
        <v>0</v>
      </c>
      <c r="Y67" s="477"/>
      <c r="Z67" s="477"/>
      <c r="AA67" s="477"/>
      <c r="AB67" s="477"/>
      <c r="AC67" s="477"/>
      <c r="AD67" s="477"/>
      <c r="AE67" s="477"/>
      <c r="AF67" s="477"/>
      <c r="AG67" s="477"/>
      <c r="AH67" s="477"/>
      <c r="AI67" s="383" t="s">
        <v>232</v>
      </c>
      <c r="AJ67" s="363"/>
      <c r="AK67" s="363"/>
      <c r="AL67" s="363"/>
    </row>
    <row r="68" spans="1:38" ht="12" customHeight="1" x14ac:dyDescent="0.15">
      <c r="A68" s="384"/>
      <c r="B68" s="368" t="s">
        <v>476</v>
      </c>
      <c r="C68" s="369"/>
      <c r="D68" s="369"/>
      <c r="E68" s="369"/>
      <c r="F68" s="369"/>
      <c r="G68" s="369"/>
      <c r="H68" s="369"/>
      <c r="I68" s="369"/>
      <c r="J68" s="369"/>
      <c r="K68" s="369"/>
      <c r="L68" s="369"/>
      <c r="M68" s="369"/>
      <c r="N68" s="369"/>
      <c r="O68" s="369"/>
      <c r="P68" s="369"/>
      <c r="Q68" s="369"/>
      <c r="R68" s="369"/>
      <c r="S68" s="369"/>
      <c r="T68" s="369"/>
      <c r="U68" s="369"/>
      <c r="V68" s="369"/>
      <c r="W68" s="393"/>
      <c r="X68" s="575"/>
      <c r="Y68" s="576"/>
      <c r="Z68" s="576"/>
      <c r="AA68" s="576"/>
      <c r="AB68" s="576"/>
      <c r="AC68" s="576"/>
      <c r="AD68" s="576"/>
      <c r="AE68" s="576"/>
      <c r="AF68" s="576"/>
      <c r="AG68" s="576"/>
      <c r="AH68" s="576"/>
      <c r="AI68" s="370" t="s">
        <v>232</v>
      </c>
      <c r="AJ68" s="363"/>
      <c r="AK68" s="363"/>
      <c r="AL68" s="363"/>
    </row>
    <row r="69" spans="1:38" ht="12" customHeight="1" x14ac:dyDescent="0.15">
      <c r="A69" s="391"/>
      <c r="B69" s="378" t="s">
        <v>477</v>
      </c>
      <c r="C69" s="379"/>
      <c r="D69" s="379"/>
      <c r="E69" s="379"/>
      <c r="F69" s="379"/>
      <c r="G69" s="379"/>
      <c r="H69" s="379"/>
      <c r="I69" s="379"/>
      <c r="J69" s="379"/>
      <c r="K69" s="379"/>
      <c r="L69" s="379"/>
      <c r="M69" s="379"/>
      <c r="N69" s="379"/>
      <c r="O69" s="379"/>
      <c r="P69" s="379"/>
      <c r="Q69" s="379"/>
      <c r="R69" s="379"/>
      <c r="S69" s="379"/>
      <c r="T69" s="379"/>
      <c r="U69" s="379"/>
      <c r="V69" s="379"/>
      <c r="W69" s="392"/>
      <c r="X69" s="577"/>
      <c r="Y69" s="578"/>
      <c r="Z69" s="578"/>
      <c r="AA69" s="578"/>
      <c r="AB69" s="578"/>
      <c r="AC69" s="578"/>
      <c r="AD69" s="578"/>
      <c r="AE69" s="578"/>
      <c r="AF69" s="578"/>
      <c r="AG69" s="578"/>
      <c r="AH69" s="578"/>
      <c r="AI69" s="373" t="s">
        <v>232</v>
      </c>
      <c r="AJ69" s="363"/>
      <c r="AK69" s="363"/>
      <c r="AL69" s="363"/>
    </row>
    <row r="70" spans="1:38" ht="12" customHeight="1" x14ac:dyDescent="0.15">
      <c r="A70" s="381" t="s">
        <v>404</v>
      </c>
      <c r="B70" s="382"/>
      <c r="C70" s="382"/>
      <c r="D70" s="382"/>
      <c r="E70" s="382"/>
      <c r="F70" s="382"/>
      <c r="G70" s="382"/>
      <c r="H70" s="382"/>
      <c r="I70" s="382"/>
      <c r="J70" s="382"/>
      <c r="K70" s="382"/>
      <c r="L70" s="382"/>
      <c r="M70" s="382"/>
      <c r="N70" s="382"/>
      <c r="O70" s="382"/>
      <c r="P70" s="382"/>
      <c r="Q70" s="382"/>
      <c r="R70" s="382"/>
      <c r="S70" s="382"/>
      <c r="T70" s="382"/>
      <c r="U70" s="382"/>
      <c r="V70" s="382"/>
      <c r="W70" s="348"/>
      <c r="X70" s="476">
        <f>SUM(X71:AH83)</f>
        <v>0</v>
      </c>
      <c r="Y70" s="477"/>
      <c r="Z70" s="477"/>
      <c r="AA70" s="477"/>
      <c r="AB70" s="477"/>
      <c r="AC70" s="477"/>
      <c r="AD70" s="477"/>
      <c r="AE70" s="477"/>
      <c r="AF70" s="477"/>
      <c r="AG70" s="477"/>
      <c r="AH70" s="477"/>
      <c r="AI70" s="383" t="s">
        <v>232</v>
      </c>
      <c r="AJ70" s="363"/>
      <c r="AK70" s="363"/>
      <c r="AL70" s="363"/>
    </row>
    <row r="71" spans="1:38" ht="12" customHeight="1" x14ac:dyDescent="0.15">
      <c r="A71" s="384"/>
      <c r="B71" s="368" t="s">
        <v>241</v>
      </c>
      <c r="C71" s="369"/>
      <c r="D71" s="369"/>
      <c r="E71" s="369"/>
      <c r="F71" s="369"/>
      <c r="G71" s="369"/>
      <c r="H71" s="369"/>
      <c r="I71" s="369"/>
      <c r="J71" s="369"/>
      <c r="K71" s="369"/>
      <c r="L71" s="369"/>
      <c r="M71" s="369"/>
      <c r="N71" s="369"/>
      <c r="O71" s="369"/>
      <c r="P71" s="369"/>
      <c r="Q71" s="369"/>
      <c r="R71" s="369"/>
      <c r="S71" s="369"/>
      <c r="T71" s="369"/>
      <c r="U71" s="369"/>
      <c r="V71" s="369"/>
      <c r="W71" s="393"/>
      <c r="X71" s="575"/>
      <c r="Y71" s="576"/>
      <c r="Z71" s="576"/>
      <c r="AA71" s="576"/>
      <c r="AB71" s="576"/>
      <c r="AC71" s="576"/>
      <c r="AD71" s="576"/>
      <c r="AE71" s="576"/>
      <c r="AF71" s="576"/>
      <c r="AG71" s="576"/>
      <c r="AH71" s="576"/>
      <c r="AI71" s="370" t="s">
        <v>232</v>
      </c>
      <c r="AJ71" s="363"/>
      <c r="AK71" s="363"/>
      <c r="AL71" s="363"/>
    </row>
    <row r="72" spans="1:38" ht="12" customHeight="1" x14ac:dyDescent="0.15">
      <c r="A72" s="384"/>
      <c r="B72" s="371" t="s">
        <v>242</v>
      </c>
      <c r="C72" s="372"/>
      <c r="D72" s="372"/>
      <c r="E72" s="372"/>
      <c r="F72" s="372"/>
      <c r="G72" s="372"/>
      <c r="H72" s="372"/>
      <c r="I72" s="372"/>
      <c r="J72" s="372"/>
      <c r="K72" s="372"/>
      <c r="L72" s="372"/>
      <c r="M72" s="372"/>
      <c r="N72" s="372"/>
      <c r="O72" s="372"/>
      <c r="P72" s="372"/>
      <c r="Q72" s="372"/>
      <c r="R72" s="372"/>
      <c r="S72" s="372"/>
      <c r="T72" s="372"/>
      <c r="U72" s="372"/>
      <c r="V72" s="372"/>
      <c r="W72" s="389"/>
      <c r="X72" s="577"/>
      <c r="Y72" s="578"/>
      <c r="Z72" s="578"/>
      <c r="AA72" s="578"/>
      <c r="AB72" s="578"/>
      <c r="AC72" s="578"/>
      <c r="AD72" s="578"/>
      <c r="AE72" s="578"/>
      <c r="AF72" s="578"/>
      <c r="AG72" s="578"/>
      <c r="AH72" s="578"/>
      <c r="AI72" s="373" t="s">
        <v>232</v>
      </c>
      <c r="AJ72" s="363"/>
      <c r="AK72" s="363"/>
      <c r="AL72" s="363"/>
    </row>
    <row r="73" spans="1:38" ht="12" customHeight="1" x14ac:dyDescent="0.15">
      <c r="A73" s="384"/>
      <c r="B73" s="371" t="s">
        <v>243</v>
      </c>
      <c r="C73" s="372"/>
      <c r="D73" s="372"/>
      <c r="E73" s="372"/>
      <c r="F73" s="372"/>
      <c r="G73" s="372"/>
      <c r="H73" s="372"/>
      <c r="I73" s="372"/>
      <c r="J73" s="372"/>
      <c r="K73" s="372"/>
      <c r="L73" s="372"/>
      <c r="M73" s="372"/>
      <c r="N73" s="372"/>
      <c r="O73" s="372"/>
      <c r="P73" s="372"/>
      <c r="Q73" s="372"/>
      <c r="R73" s="372"/>
      <c r="S73" s="372"/>
      <c r="T73" s="372"/>
      <c r="U73" s="372"/>
      <c r="V73" s="372"/>
      <c r="W73" s="389"/>
      <c r="X73" s="577"/>
      <c r="Y73" s="578"/>
      <c r="Z73" s="578"/>
      <c r="AA73" s="578"/>
      <c r="AB73" s="578"/>
      <c r="AC73" s="578"/>
      <c r="AD73" s="578"/>
      <c r="AE73" s="578"/>
      <c r="AF73" s="578"/>
      <c r="AG73" s="578"/>
      <c r="AH73" s="578"/>
      <c r="AI73" s="373" t="s">
        <v>232</v>
      </c>
      <c r="AJ73" s="363"/>
      <c r="AK73" s="363"/>
      <c r="AL73" s="363"/>
    </row>
    <row r="74" spans="1:38" ht="12" customHeight="1" x14ac:dyDescent="0.15">
      <c r="A74" s="384"/>
      <c r="B74" s="371" t="s">
        <v>244</v>
      </c>
      <c r="C74" s="372"/>
      <c r="D74" s="372"/>
      <c r="E74" s="372"/>
      <c r="F74" s="372"/>
      <c r="G74" s="372"/>
      <c r="H74" s="372"/>
      <c r="I74" s="372"/>
      <c r="J74" s="372"/>
      <c r="K74" s="372"/>
      <c r="L74" s="372"/>
      <c r="M74" s="372"/>
      <c r="N74" s="372"/>
      <c r="O74" s="372"/>
      <c r="P74" s="372"/>
      <c r="Q74" s="372"/>
      <c r="R74" s="372"/>
      <c r="S74" s="372"/>
      <c r="T74" s="372"/>
      <c r="U74" s="372"/>
      <c r="V74" s="372"/>
      <c r="W74" s="389"/>
      <c r="X74" s="577"/>
      <c r="Y74" s="578"/>
      <c r="Z74" s="578"/>
      <c r="AA74" s="578"/>
      <c r="AB74" s="578"/>
      <c r="AC74" s="578"/>
      <c r="AD74" s="578"/>
      <c r="AE74" s="578"/>
      <c r="AF74" s="578"/>
      <c r="AG74" s="578"/>
      <c r="AH74" s="578"/>
      <c r="AI74" s="373" t="s">
        <v>232</v>
      </c>
      <c r="AJ74" s="363"/>
      <c r="AK74" s="363"/>
      <c r="AL74" s="363"/>
    </row>
    <row r="75" spans="1:38" ht="12" customHeight="1" x14ac:dyDescent="0.15">
      <c r="A75" s="384"/>
      <c r="B75" s="371" t="s">
        <v>245</v>
      </c>
      <c r="C75" s="372"/>
      <c r="D75" s="372"/>
      <c r="E75" s="372"/>
      <c r="F75" s="372"/>
      <c r="G75" s="372"/>
      <c r="H75" s="372"/>
      <c r="I75" s="372"/>
      <c r="J75" s="372"/>
      <c r="K75" s="372"/>
      <c r="L75" s="372"/>
      <c r="M75" s="372"/>
      <c r="N75" s="372"/>
      <c r="O75" s="372"/>
      <c r="P75" s="372"/>
      <c r="Q75" s="372"/>
      <c r="R75" s="372"/>
      <c r="S75" s="372"/>
      <c r="T75" s="372"/>
      <c r="U75" s="372"/>
      <c r="V75" s="372"/>
      <c r="W75" s="389"/>
      <c r="X75" s="577"/>
      <c r="Y75" s="578"/>
      <c r="Z75" s="578"/>
      <c r="AA75" s="578"/>
      <c r="AB75" s="578"/>
      <c r="AC75" s="578"/>
      <c r="AD75" s="578"/>
      <c r="AE75" s="578"/>
      <c r="AF75" s="578"/>
      <c r="AG75" s="578"/>
      <c r="AH75" s="578"/>
      <c r="AI75" s="373" t="s">
        <v>232</v>
      </c>
      <c r="AJ75" s="363"/>
      <c r="AK75" s="363"/>
      <c r="AL75" s="363"/>
    </row>
    <row r="76" spans="1:38" ht="12" customHeight="1" x14ac:dyDescent="0.15">
      <c r="A76" s="384"/>
      <c r="B76" s="371" t="s">
        <v>246</v>
      </c>
      <c r="C76" s="372"/>
      <c r="D76" s="372"/>
      <c r="E76" s="372"/>
      <c r="F76" s="372"/>
      <c r="G76" s="372"/>
      <c r="H76" s="372"/>
      <c r="I76" s="372"/>
      <c r="J76" s="372"/>
      <c r="K76" s="372"/>
      <c r="L76" s="372"/>
      <c r="M76" s="372"/>
      <c r="N76" s="372"/>
      <c r="O76" s="372"/>
      <c r="P76" s="372"/>
      <c r="Q76" s="372"/>
      <c r="R76" s="372"/>
      <c r="S76" s="372"/>
      <c r="T76" s="372"/>
      <c r="U76" s="372"/>
      <c r="V76" s="372"/>
      <c r="W76" s="389"/>
      <c r="X76" s="577"/>
      <c r="Y76" s="578"/>
      <c r="Z76" s="578"/>
      <c r="AA76" s="578"/>
      <c r="AB76" s="578"/>
      <c r="AC76" s="578"/>
      <c r="AD76" s="578"/>
      <c r="AE76" s="578"/>
      <c r="AF76" s="578"/>
      <c r="AG76" s="578"/>
      <c r="AH76" s="578"/>
      <c r="AI76" s="373" t="s">
        <v>232</v>
      </c>
      <c r="AJ76" s="363"/>
      <c r="AK76" s="363"/>
      <c r="AL76" s="363"/>
    </row>
    <row r="77" spans="1:38" ht="12" customHeight="1" x14ac:dyDescent="0.15">
      <c r="A77" s="384"/>
      <c r="B77" s="371" t="s">
        <v>247</v>
      </c>
      <c r="C77" s="372"/>
      <c r="D77" s="372"/>
      <c r="E77" s="372"/>
      <c r="F77" s="372"/>
      <c r="G77" s="372"/>
      <c r="H77" s="372"/>
      <c r="I77" s="372"/>
      <c r="J77" s="372"/>
      <c r="K77" s="372"/>
      <c r="L77" s="372"/>
      <c r="M77" s="372"/>
      <c r="N77" s="372"/>
      <c r="O77" s="372"/>
      <c r="P77" s="372"/>
      <c r="Q77" s="372"/>
      <c r="R77" s="372"/>
      <c r="S77" s="372"/>
      <c r="T77" s="372"/>
      <c r="U77" s="372"/>
      <c r="V77" s="372"/>
      <c r="W77" s="389"/>
      <c r="X77" s="577"/>
      <c r="Y77" s="578"/>
      <c r="Z77" s="578"/>
      <c r="AA77" s="578"/>
      <c r="AB77" s="578"/>
      <c r="AC77" s="578"/>
      <c r="AD77" s="578"/>
      <c r="AE77" s="578"/>
      <c r="AF77" s="578"/>
      <c r="AG77" s="578"/>
      <c r="AH77" s="578"/>
      <c r="AI77" s="373" t="s">
        <v>232</v>
      </c>
      <c r="AJ77" s="363"/>
      <c r="AK77" s="363"/>
      <c r="AL77" s="363"/>
    </row>
    <row r="78" spans="1:38" ht="12" customHeight="1" x14ac:dyDescent="0.15">
      <c r="A78" s="384"/>
      <c r="B78" s="371" t="s">
        <v>517</v>
      </c>
      <c r="C78" s="372"/>
      <c r="D78" s="372"/>
      <c r="E78" s="372"/>
      <c r="F78" s="372"/>
      <c r="G78" s="372"/>
      <c r="H78" s="372"/>
      <c r="I78" s="372"/>
      <c r="J78" s="372"/>
      <c r="K78" s="372"/>
      <c r="L78" s="372"/>
      <c r="M78" s="372"/>
      <c r="N78" s="372"/>
      <c r="O78" s="372"/>
      <c r="P78" s="372"/>
      <c r="Q78" s="372"/>
      <c r="R78" s="372"/>
      <c r="S78" s="372"/>
      <c r="T78" s="372"/>
      <c r="U78" s="372"/>
      <c r="V78" s="372"/>
      <c r="W78" s="389"/>
      <c r="X78" s="577"/>
      <c r="Y78" s="578"/>
      <c r="Z78" s="578"/>
      <c r="AA78" s="578"/>
      <c r="AB78" s="578"/>
      <c r="AC78" s="578"/>
      <c r="AD78" s="578"/>
      <c r="AE78" s="578"/>
      <c r="AF78" s="578"/>
      <c r="AG78" s="578"/>
      <c r="AH78" s="578"/>
      <c r="AI78" s="373" t="s">
        <v>407</v>
      </c>
      <c r="AJ78" s="363"/>
      <c r="AK78" s="363"/>
      <c r="AL78" s="363"/>
    </row>
    <row r="79" spans="1:38" ht="12" customHeight="1" x14ac:dyDescent="0.15">
      <c r="A79" s="384"/>
      <c r="B79" s="371" t="s">
        <v>518</v>
      </c>
      <c r="C79" s="372"/>
      <c r="D79" s="372"/>
      <c r="E79" s="372"/>
      <c r="F79" s="372"/>
      <c r="G79" s="372"/>
      <c r="H79" s="372"/>
      <c r="I79" s="372"/>
      <c r="J79" s="372"/>
      <c r="K79" s="372"/>
      <c r="L79" s="372"/>
      <c r="M79" s="372"/>
      <c r="N79" s="372"/>
      <c r="O79" s="372"/>
      <c r="P79" s="372"/>
      <c r="Q79" s="372"/>
      <c r="R79" s="372"/>
      <c r="S79" s="372"/>
      <c r="T79" s="372"/>
      <c r="U79" s="372"/>
      <c r="V79" s="372"/>
      <c r="W79" s="389"/>
      <c r="X79" s="577"/>
      <c r="Y79" s="578"/>
      <c r="Z79" s="578"/>
      <c r="AA79" s="578"/>
      <c r="AB79" s="578"/>
      <c r="AC79" s="578"/>
      <c r="AD79" s="578"/>
      <c r="AE79" s="578"/>
      <c r="AF79" s="578"/>
      <c r="AG79" s="578"/>
      <c r="AH79" s="578"/>
      <c r="AI79" s="373" t="s">
        <v>407</v>
      </c>
      <c r="AJ79" s="363"/>
      <c r="AK79" s="363"/>
      <c r="AL79" s="363"/>
    </row>
    <row r="80" spans="1:38" ht="12" customHeight="1" x14ac:dyDescent="0.15">
      <c r="A80" s="384"/>
      <c r="B80" s="371" t="s">
        <v>238</v>
      </c>
      <c r="C80" s="372"/>
      <c r="D80" s="372"/>
      <c r="E80" s="372"/>
      <c r="F80" s="372"/>
      <c r="G80" s="372"/>
      <c r="H80" s="372"/>
      <c r="I80" s="372"/>
      <c r="J80" s="372"/>
      <c r="K80" s="372"/>
      <c r="L80" s="372"/>
      <c r="M80" s="372"/>
      <c r="N80" s="372"/>
      <c r="O80" s="372"/>
      <c r="P80" s="372"/>
      <c r="Q80" s="372"/>
      <c r="R80" s="372"/>
      <c r="S80" s="372"/>
      <c r="T80" s="372"/>
      <c r="U80" s="372"/>
      <c r="V80" s="372"/>
      <c r="W80" s="389"/>
      <c r="X80" s="577"/>
      <c r="Y80" s="578"/>
      <c r="Z80" s="578"/>
      <c r="AA80" s="578"/>
      <c r="AB80" s="578"/>
      <c r="AC80" s="578"/>
      <c r="AD80" s="578"/>
      <c r="AE80" s="578"/>
      <c r="AF80" s="578"/>
      <c r="AG80" s="578"/>
      <c r="AH80" s="578"/>
      <c r="AI80" s="373" t="s">
        <v>232</v>
      </c>
      <c r="AJ80" s="363"/>
      <c r="AK80" s="363"/>
      <c r="AL80" s="363"/>
    </row>
    <row r="81" spans="1:38" ht="12" customHeight="1" x14ac:dyDescent="0.15">
      <c r="A81" s="384"/>
      <c r="B81" s="371" t="s">
        <v>248</v>
      </c>
      <c r="C81" s="372"/>
      <c r="D81" s="372"/>
      <c r="E81" s="372"/>
      <c r="F81" s="372"/>
      <c r="G81" s="372"/>
      <c r="H81" s="372"/>
      <c r="I81" s="372"/>
      <c r="J81" s="372"/>
      <c r="K81" s="372"/>
      <c r="L81" s="372"/>
      <c r="M81" s="372"/>
      <c r="N81" s="372"/>
      <c r="O81" s="372"/>
      <c r="P81" s="372"/>
      <c r="Q81" s="372"/>
      <c r="R81" s="372"/>
      <c r="S81" s="372"/>
      <c r="T81" s="372"/>
      <c r="U81" s="372"/>
      <c r="V81" s="372"/>
      <c r="W81" s="373"/>
      <c r="X81" s="577"/>
      <c r="Y81" s="578"/>
      <c r="Z81" s="578"/>
      <c r="AA81" s="578"/>
      <c r="AB81" s="578"/>
      <c r="AC81" s="578"/>
      <c r="AD81" s="578"/>
      <c r="AE81" s="578"/>
      <c r="AF81" s="578"/>
      <c r="AG81" s="578"/>
      <c r="AH81" s="578"/>
      <c r="AI81" s="373" t="s">
        <v>232</v>
      </c>
      <c r="AJ81" s="363"/>
      <c r="AK81" s="363"/>
      <c r="AL81" s="363"/>
    </row>
    <row r="82" spans="1:38" ht="12" customHeight="1" x14ac:dyDescent="0.15">
      <c r="A82" s="384"/>
      <c r="B82" s="371" t="s">
        <v>249</v>
      </c>
      <c r="C82" s="372"/>
      <c r="D82" s="372"/>
      <c r="E82" s="372"/>
      <c r="F82" s="372"/>
      <c r="G82" s="372"/>
      <c r="H82" s="372"/>
      <c r="I82" s="372"/>
      <c r="J82" s="372"/>
      <c r="K82" s="372"/>
      <c r="L82" s="372"/>
      <c r="M82" s="372"/>
      <c r="N82" s="372"/>
      <c r="O82" s="372"/>
      <c r="P82" s="372"/>
      <c r="Q82" s="372"/>
      <c r="R82" s="372"/>
      <c r="S82" s="372"/>
      <c r="T82" s="372"/>
      <c r="U82" s="372"/>
      <c r="V82" s="372"/>
      <c r="W82" s="373"/>
      <c r="X82" s="577"/>
      <c r="Y82" s="578"/>
      <c r="Z82" s="578"/>
      <c r="AA82" s="578"/>
      <c r="AB82" s="578"/>
      <c r="AC82" s="578"/>
      <c r="AD82" s="578"/>
      <c r="AE82" s="578"/>
      <c r="AF82" s="578"/>
      <c r="AG82" s="578"/>
      <c r="AH82" s="578"/>
      <c r="AI82" s="373" t="s">
        <v>232</v>
      </c>
      <c r="AJ82" s="363"/>
      <c r="AK82" s="363"/>
      <c r="AL82" s="363"/>
    </row>
    <row r="83" spans="1:38" ht="12" customHeight="1" x14ac:dyDescent="0.15">
      <c r="A83" s="391"/>
      <c r="B83" s="378" t="s">
        <v>250</v>
      </c>
      <c r="C83" s="379"/>
      <c r="D83" s="379"/>
      <c r="E83" s="379"/>
      <c r="F83" s="379"/>
      <c r="G83" s="379"/>
      <c r="H83" s="379"/>
      <c r="I83" s="379"/>
      <c r="J83" s="379"/>
      <c r="K83" s="379"/>
      <c r="L83" s="379"/>
      <c r="M83" s="379"/>
      <c r="N83" s="379"/>
      <c r="O83" s="379"/>
      <c r="P83" s="379"/>
      <c r="Q83" s="379"/>
      <c r="R83" s="379"/>
      <c r="S83" s="379"/>
      <c r="T83" s="379"/>
      <c r="U83" s="379"/>
      <c r="V83" s="379"/>
      <c r="W83" s="380"/>
      <c r="X83" s="577"/>
      <c r="Y83" s="578"/>
      <c r="Z83" s="578"/>
      <c r="AA83" s="578"/>
      <c r="AB83" s="578"/>
      <c r="AC83" s="578"/>
      <c r="AD83" s="578"/>
      <c r="AE83" s="578"/>
      <c r="AF83" s="578"/>
      <c r="AG83" s="578"/>
      <c r="AH83" s="578"/>
      <c r="AI83" s="373" t="s">
        <v>232</v>
      </c>
      <c r="AJ83" s="363"/>
      <c r="AK83" s="363"/>
      <c r="AL83" s="363"/>
    </row>
    <row r="84" spans="1:38" ht="12" customHeight="1" x14ac:dyDescent="0.15">
      <c r="A84" s="381" t="s">
        <v>409</v>
      </c>
      <c r="B84" s="382"/>
      <c r="C84" s="382"/>
      <c r="D84" s="382"/>
      <c r="E84" s="382"/>
      <c r="F84" s="382"/>
      <c r="G84" s="382"/>
      <c r="H84" s="382"/>
      <c r="I84" s="382"/>
      <c r="J84" s="382"/>
      <c r="K84" s="382"/>
      <c r="L84" s="382"/>
      <c r="M84" s="382"/>
      <c r="N84" s="382"/>
      <c r="O84" s="382"/>
      <c r="P84" s="382"/>
      <c r="Q84" s="382"/>
      <c r="R84" s="382"/>
      <c r="S84" s="382"/>
      <c r="T84" s="382"/>
      <c r="U84" s="382"/>
      <c r="V84" s="382"/>
      <c r="W84" s="348"/>
      <c r="X84" s="476">
        <f>SUM(X85:AH87)</f>
        <v>0</v>
      </c>
      <c r="Y84" s="477"/>
      <c r="Z84" s="477"/>
      <c r="AA84" s="477"/>
      <c r="AB84" s="477"/>
      <c r="AC84" s="477"/>
      <c r="AD84" s="477"/>
      <c r="AE84" s="477"/>
      <c r="AF84" s="477"/>
      <c r="AG84" s="477"/>
      <c r="AH84" s="477"/>
      <c r="AI84" s="383" t="s">
        <v>232</v>
      </c>
      <c r="AJ84" s="363"/>
      <c r="AK84" s="363"/>
      <c r="AL84" s="363"/>
    </row>
    <row r="85" spans="1:38" ht="12" customHeight="1" x14ac:dyDescent="0.15">
      <c r="A85" s="384"/>
      <c r="B85" s="368" t="s">
        <v>410</v>
      </c>
      <c r="C85" s="369"/>
      <c r="D85" s="369"/>
      <c r="E85" s="369"/>
      <c r="F85" s="369"/>
      <c r="G85" s="369"/>
      <c r="H85" s="369"/>
      <c r="I85" s="369"/>
      <c r="J85" s="369"/>
      <c r="K85" s="369"/>
      <c r="L85" s="369"/>
      <c r="M85" s="369"/>
      <c r="N85" s="369"/>
      <c r="O85" s="369"/>
      <c r="P85" s="369"/>
      <c r="Q85" s="369"/>
      <c r="R85" s="369"/>
      <c r="S85" s="369"/>
      <c r="T85" s="369"/>
      <c r="U85" s="369"/>
      <c r="V85" s="369"/>
      <c r="W85" s="393"/>
      <c r="X85" s="575"/>
      <c r="Y85" s="576"/>
      <c r="Z85" s="576"/>
      <c r="AA85" s="576"/>
      <c r="AB85" s="576"/>
      <c r="AC85" s="576"/>
      <c r="AD85" s="576"/>
      <c r="AE85" s="576"/>
      <c r="AF85" s="576"/>
      <c r="AG85" s="576"/>
      <c r="AH85" s="576"/>
      <c r="AI85" s="370" t="s">
        <v>407</v>
      </c>
      <c r="AJ85" s="363"/>
      <c r="AK85" s="363"/>
      <c r="AL85" s="363"/>
    </row>
    <row r="86" spans="1:38" ht="12" customHeight="1" x14ac:dyDescent="0.15">
      <c r="A86" s="384"/>
      <c r="B86" s="371" t="s">
        <v>411</v>
      </c>
      <c r="C86" s="372"/>
      <c r="D86" s="372"/>
      <c r="E86" s="372"/>
      <c r="F86" s="372"/>
      <c r="G86" s="372"/>
      <c r="H86" s="372"/>
      <c r="I86" s="372"/>
      <c r="J86" s="372"/>
      <c r="K86" s="372"/>
      <c r="L86" s="372"/>
      <c r="M86" s="372"/>
      <c r="N86" s="372"/>
      <c r="O86" s="372"/>
      <c r="P86" s="372"/>
      <c r="Q86" s="372"/>
      <c r="R86" s="372"/>
      <c r="S86" s="372"/>
      <c r="T86" s="372"/>
      <c r="U86" s="372"/>
      <c r="V86" s="372"/>
      <c r="W86" s="389"/>
      <c r="X86" s="577"/>
      <c r="Y86" s="578"/>
      <c r="Z86" s="578"/>
      <c r="AA86" s="578"/>
      <c r="AB86" s="578"/>
      <c r="AC86" s="578"/>
      <c r="AD86" s="578"/>
      <c r="AE86" s="578"/>
      <c r="AF86" s="578"/>
      <c r="AG86" s="578"/>
      <c r="AH86" s="578"/>
      <c r="AI86" s="373" t="s">
        <v>407</v>
      </c>
      <c r="AJ86" s="363"/>
      <c r="AK86" s="363"/>
      <c r="AL86" s="363"/>
    </row>
    <row r="87" spans="1:38" ht="12" customHeight="1" x14ac:dyDescent="0.15">
      <c r="A87" s="391"/>
      <c r="B87" s="378" t="s">
        <v>238</v>
      </c>
      <c r="C87" s="379"/>
      <c r="D87" s="379"/>
      <c r="E87" s="379"/>
      <c r="F87" s="379"/>
      <c r="G87" s="379"/>
      <c r="H87" s="379"/>
      <c r="I87" s="379"/>
      <c r="J87" s="379"/>
      <c r="K87" s="379"/>
      <c r="L87" s="379"/>
      <c r="M87" s="379"/>
      <c r="N87" s="379"/>
      <c r="O87" s="379"/>
      <c r="P87" s="379"/>
      <c r="Q87" s="379"/>
      <c r="R87" s="379"/>
      <c r="S87" s="379"/>
      <c r="T87" s="379"/>
      <c r="U87" s="379"/>
      <c r="V87" s="379"/>
      <c r="W87" s="392"/>
      <c r="X87" s="577"/>
      <c r="Y87" s="578"/>
      <c r="Z87" s="578"/>
      <c r="AA87" s="578"/>
      <c r="AB87" s="578"/>
      <c r="AC87" s="578"/>
      <c r="AD87" s="578"/>
      <c r="AE87" s="578"/>
      <c r="AF87" s="578"/>
      <c r="AG87" s="578"/>
      <c r="AH87" s="578"/>
      <c r="AI87" s="373" t="s">
        <v>232</v>
      </c>
      <c r="AJ87" s="363"/>
      <c r="AK87" s="363"/>
      <c r="AL87" s="363"/>
    </row>
    <row r="88" spans="1:38" ht="12" customHeight="1" x14ac:dyDescent="0.15">
      <c r="A88" s="364" t="s">
        <v>251</v>
      </c>
      <c r="B88" s="347"/>
      <c r="C88" s="347"/>
      <c r="D88" s="347"/>
      <c r="E88" s="347"/>
      <c r="F88" s="347"/>
      <c r="G88" s="347"/>
      <c r="H88" s="347"/>
      <c r="I88" s="347"/>
      <c r="J88" s="347"/>
      <c r="K88" s="347"/>
      <c r="L88" s="347"/>
      <c r="M88" s="347"/>
      <c r="N88" s="347"/>
      <c r="O88" s="347"/>
      <c r="P88" s="347"/>
      <c r="Q88" s="347"/>
      <c r="R88" s="347"/>
      <c r="S88" s="347"/>
      <c r="T88" s="347"/>
      <c r="U88" s="347"/>
      <c r="V88" s="347"/>
      <c r="W88" s="350"/>
      <c r="X88" s="476">
        <f>SUM(X89:AH93)</f>
        <v>0</v>
      </c>
      <c r="Y88" s="477"/>
      <c r="Z88" s="477"/>
      <c r="AA88" s="477"/>
      <c r="AB88" s="477"/>
      <c r="AC88" s="477"/>
      <c r="AD88" s="477"/>
      <c r="AE88" s="477"/>
      <c r="AF88" s="477"/>
      <c r="AG88" s="477"/>
      <c r="AH88" s="477"/>
      <c r="AI88" s="383" t="s">
        <v>232</v>
      </c>
      <c r="AJ88" s="363"/>
      <c r="AK88" s="363"/>
      <c r="AL88" s="363"/>
    </row>
    <row r="89" spans="1:38" ht="12" customHeight="1" x14ac:dyDescent="0.15">
      <c r="A89" s="384"/>
      <c r="B89" s="368" t="s">
        <v>252</v>
      </c>
      <c r="C89" s="369"/>
      <c r="D89" s="369"/>
      <c r="E89" s="369"/>
      <c r="F89" s="369"/>
      <c r="G89" s="369"/>
      <c r="H89" s="369"/>
      <c r="I89" s="369"/>
      <c r="J89" s="369"/>
      <c r="K89" s="369"/>
      <c r="L89" s="369"/>
      <c r="M89" s="369"/>
      <c r="N89" s="369"/>
      <c r="O89" s="369"/>
      <c r="P89" s="369"/>
      <c r="Q89" s="369"/>
      <c r="R89" s="369"/>
      <c r="S89" s="369"/>
      <c r="T89" s="369"/>
      <c r="U89" s="369"/>
      <c r="V89" s="369"/>
      <c r="W89" s="370"/>
      <c r="X89" s="575"/>
      <c r="Y89" s="576"/>
      <c r="Z89" s="576"/>
      <c r="AA89" s="576"/>
      <c r="AB89" s="576"/>
      <c r="AC89" s="576"/>
      <c r="AD89" s="576"/>
      <c r="AE89" s="576"/>
      <c r="AF89" s="576"/>
      <c r="AG89" s="576"/>
      <c r="AH89" s="576"/>
      <c r="AI89" s="370" t="s">
        <v>232</v>
      </c>
      <c r="AJ89" s="363"/>
      <c r="AK89" s="363"/>
      <c r="AL89" s="363"/>
    </row>
    <row r="90" spans="1:38" ht="12" customHeight="1" x14ac:dyDescent="0.15">
      <c r="A90" s="384"/>
      <c r="B90" s="371" t="s">
        <v>519</v>
      </c>
      <c r="C90" s="372"/>
      <c r="D90" s="372"/>
      <c r="E90" s="372"/>
      <c r="F90" s="372"/>
      <c r="G90" s="372"/>
      <c r="H90" s="372"/>
      <c r="I90" s="372"/>
      <c r="J90" s="372"/>
      <c r="K90" s="372"/>
      <c r="L90" s="372"/>
      <c r="M90" s="372"/>
      <c r="N90" s="372"/>
      <c r="O90" s="372"/>
      <c r="P90" s="372"/>
      <c r="Q90" s="372"/>
      <c r="R90" s="372"/>
      <c r="S90" s="372"/>
      <c r="T90" s="372"/>
      <c r="U90" s="372"/>
      <c r="V90" s="372"/>
      <c r="W90" s="373"/>
      <c r="X90" s="577"/>
      <c r="Y90" s="578"/>
      <c r="Z90" s="578"/>
      <c r="AA90" s="578"/>
      <c r="AB90" s="578"/>
      <c r="AC90" s="578"/>
      <c r="AD90" s="578"/>
      <c r="AE90" s="578"/>
      <c r="AF90" s="578"/>
      <c r="AG90" s="578"/>
      <c r="AH90" s="578"/>
      <c r="AI90" s="373" t="s">
        <v>232</v>
      </c>
      <c r="AJ90" s="363"/>
      <c r="AK90" s="363"/>
      <c r="AL90" s="363"/>
    </row>
    <row r="91" spans="1:38" ht="12" customHeight="1" x14ac:dyDescent="0.15">
      <c r="A91" s="384"/>
      <c r="B91" s="371" t="s">
        <v>253</v>
      </c>
      <c r="C91" s="372"/>
      <c r="D91" s="372"/>
      <c r="E91" s="372"/>
      <c r="F91" s="372"/>
      <c r="G91" s="372"/>
      <c r="H91" s="372"/>
      <c r="I91" s="372"/>
      <c r="J91" s="372"/>
      <c r="K91" s="372"/>
      <c r="L91" s="372"/>
      <c r="M91" s="372"/>
      <c r="N91" s="372"/>
      <c r="O91" s="372"/>
      <c r="P91" s="372"/>
      <c r="Q91" s="372"/>
      <c r="R91" s="372"/>
      <c r="S91" s="372"/>
      <c r="T91" s="372"/>
      <c r="U91" s="372"/>
      <c r="V91" s="372"/>
      <c r="W91" s="373"/>
      <c r="X91" s="577"/>
      <c r="Y91" s="578"/>
      <c r="Z91" s="578"/>
      <c r="AA91" s="578"/>
      <c r="AB91" s="578"/>
      <c r="AC91" s="578"/>
      <c r="AD91" s="578"/>
      <c r="AE91" s="578"/>
      <c r="AF91" s="578"/>
      <c r="AG91" s="578"/>
      <c r="AH91" s="578"/>
      <c r="AI91" s="373" t="s">
        <v>232</v>
      </c>
      <c r="AJ91" s="363"/>
      <c r="AK91" s="363"/>
      <c r="AL91" s="363"/>
    </row>
    <row r="92" spans="1:38" ht="12" customHeight="1" x14ac:dyDescent="0.15">
      <c r="A92" s="384"/>
      <c r="B92" s="374" t="s">
        <v>520</v>
      </c>
      <c r="C92" s="375"/>
      <c r="D92" s="375"/>
      <c r="E92" s="375"/>
      <c r="F92" s="375"/>
      <c r="G92" s="375"/>
      <c r="H92" s="375"/>
      <c r="I92" s="375"/>
      <c r="J92" s="375"/>
      <c r="K92" s="375"/>
      <c r="L92" s="375"/>
      <c r="M92" s="375"/>
      <c r="N92" s="375"/>
      <c r="O92" s="375"/>
      <c r="P92" s="375"/>
      <c r="Q92" s="375"/>
      <c r="R92" s="375"/>
      <c r="S92" s="375"/>
      <c r="T92" s="375"/>
      <c r="U92" s="375"/>
      <c r="V92" s="375"/>
      <c r="W92" s="376"/>
      <c r="X92" s="577"/>
      <c r="Y92" s="578"/>
      <c r="Z92" s="578"/>
      <c r="AA92" s="578"/>
      <c r="AB92" s="578"/>
      <c r="AC92" s="578"/>
      <c r="AD92" s="578"/>
      <c r="AE92" s="578"/>
      <c r="AF92" s="578"/>
      <c r="AG92" s="578"/>
      <c r="AH92" s="578"/>
      <c r="AI92" s="373" t="s">
        <v>232</v>
      </c>
      <c r="AJ92" s="363"/>
      <c r="AK92" s="363"/>
      <c r="AL92" s="363"/>
    </row>
    <row r="93" spans="1:38" ht="12" customHeight="1" thickBot="1" x14ac:dyDescent="0.2">
      <c r="A93" s="391"/>
      <c r="B93" s="378" t="s">
        <v>238</v>
      </c>
      <c r="C93" s="379"/>
      <c r="D93" s="379"/>
      <c r="E93" s="379"/>
      <c r="F93" s="379"/>
      <c r="G93" s="379"/>
      <c r="H93" s="379"/>
      <c r="I93" s="379"/>
      <c r="J93" s="379"/>
      <c r="K93" s="379"/>
      <c r="L93" s="379"/>
      <c r="M93" s="379"/>
      <c r="N93" s="379"/>
      <c r="O93" s="379"/>
      <c r="P93" s="379"/>
      <c r="Q93" s="379"/>
      <c r="R93" s="379"/>
      <c r="S93" s="379"/>
      <c r="T93" s="379"/>
      <c r="U93" s="379"/>
      <c r="V93" s="379"/>
      <c r="W93" s="380"/>
      <c r="X93" s="577"/>
      <c r="Y93" s="578"/>
      <c r="Z93" s="578"/>
      <c r="AA93" s="578"/>
      <c r="AB93" s="578"/>
      <c r="AC93" s="578"/>
      <c r="AD93" s="578"/>
      <c r="AE93" s="578"/>
      <c r="AF93" s="578"/>
      <c r="AG93" s="578"/>
      <c r="AH93" s="578"/>
      <c r="AI93" s="373" t="s">
        <v>232</v>
      </c>
      <c r="AJ93" s="363"/>
      <c r="AK93" s="363"/>
      <c r="AL93" s="363"/>
    </row>
    <row r="94" spans="1:38" ht="12" customHeight="1" thickTop="1" thickBot="1" x14ac:dyDescent="0.2">
      <c r="A94" s="636" t="s">
        <v>227</v>
      </c>
      <c r="B94" s="637"/>
      <c r="C94" s="637"/>
      <c r="D94" s="637"/>
      <c r="E94" s="637"/>
      <c r="F94" s="637"/>
      <c r="G94" s="637"/>
      <c r="H94" s="637"/>
      <c r="I94" s="637"/>
      <c r="J94" s="637"/>
      <c r="K94" s="637"/>
      <c r="L94" s="637"/>
      <c r="M94" s="637"/>
      <c r="N94" s="637"/>
      <c r="O94" s="637"/>
      <c r="P94" s="637"/>
      <c r="Q94" s="637"/>
      <c r="R94" s="637"/>
      <c r="S94" s="637"/>
      <c r="T94" s="637"/>
      <c r="U94" s="637"/>
      <c r="V94" s="637"/>
      <c r="W94" s="638"/>
      <c r="X94" s="639">
        <f>SUM(X52,X60,X67,X70,X84,X88)</f>
        <v>0</v>
      </c>
      <c r="Y94" s="640"/>
      <c r="Z94" s="640"/>
      <c r="AA94" s="640"/>
      <c r="AB94" s="640"/>
      <c r="AC94" s="640"/>
      <c r="AD94" s="640"/>
      <c r="AE94" s="640"/>
      <c r="AF94" s="640"/>
      <c r="AG94" s="640"/>
      <c r="AH94" s="640"/>
      <c r="AI94" s="394" t="s">
        <v>254</v>
      </c>
      <c r="AJ94" s="363"/>
      <c r="AK94" s="363"/>
      <c r="AL94" s="363"/>
    </row>
    <row r="95" spans="1:38" ht="12" customHeight="1" thickTop="1" thickBot="1" x14ac:dyDescent="0.2">
      <c r="A95" s="636" t="s">
        <v>255</v>
      </c>
      <c r="B95" s="637"/>
      <c r="C95" s="637"/>
      <c r="D95" s="637"/>
      <c r="E95" s="637"/>
      <c r="F95" s="637"/>
      <c r="G95" s="637"/>
      <c r="H95" s="637"/>
      <c r="I95" s="637"/>
      <c r="J95" s="637"/>
      <c r="K95" s="637"/>
      <c r="L95" s="637"/>
      <c r="M95" s="637"/>
      <c r="N95" s="637"/>
      <c r="O95" s="637"/>
      <c r="P95" s="637"/>
      <c r="Q95" s="637"/>
      <c r="R95" s="637"/>
      <c r="S95" s="637"/>
      <c r="T95" s="637"/>
      <c r="U95" s="637"/>
      <c r="V95" s="637"/>
      <c r="W95" s="638"/>
      <c r="X95" s="641"/>
      <c r="Y95" s="642"/>
      <c r="Z95" s="642"/>
      <c r="AA95" s="642"/>
      <c r="AB95" s="642"/>
      <c r="AC95" s="642"/>
      <c r="AD95" s="642"/>
      <c r="AE95" s="642"/>
      <c r="AF95" s="642"/>
      <c r="AG95" s="642"/>
      <c r="AH95" s="642"/>
      <c r="AI95" s="394" t="s">
        <v>232</v>
      </c>
      <c r="AJ95" s="363"/>
      <c r="AK95" s="363"/>
      <c r="AL95" s="363"/>
    </row>
    <row r="96" spans="1:38" ht="12" customHeight="1" thickTop="1" x14ac:dyDescent="0.15">
      <c r="A96" s="564" t="s">
        <v>256</v>
      </c>
      <c r="B96" s="650"/>
      <c r="C96" s="650"/>
      <c r="D96" s="650"/>
      <c r="E96" s="650"/>
      <c r="F96" s="650"/>
      <c r="G96" s="650"/>
      <c r="H96" s="650"/>
      <c r="I96" s="650"/>
      <c r="J96" s="650"/>
      <c r="K96" s="650"/>
      <c r="L96" s="650"/>
      <c r="M96" s="650"/>
      <c r="N96" s="650"/>
      <c r="O96" s="650"/>
      <c r="P96" s="650"/>
      <c r="Q96" s="650"/>
      <c r="R96" s="650"/>
      <c r="S96" s="650"/>
      <c r="T96" s="650"/>
      <c r="U96" s="650"/>
      <c r="V96" s="650"/>
      <c r="W96" s="651"/>
      <c r="X96" s="565">
        <f>X94+X95</f>
        <v>0</v>
      </c>
      <c r="Y96" s="566"/>
      <c r="Z96" s="566"/>
      <c r="AA96" s="566"/>
      <c r="AB96" s="566"/>
      <c r="AC96" s="566"/>
      <c r="AD96" s="566"/>
      <c r="AE96" s="566"/>
      <c r="AF96" s="566"/>
      <c r="AG96" s="566"/>
      <c r="AH96" s="566"/>
      <c r="AI96" s="395" t="s">
        <v>232</v>
      </c>
      <c r="AJ96" s="363"/>
      <c r="AK96" s="363"/>
      <c r="AL96" s="363"/>
    </row>
    <row r="97" spans="1:38" s="123" customFormat="1" ht="12" customHeight="1" x14ac:dyDescent="0.15">
      <c r="A97" s="360"/>
      <c r="B97" s="360"/>
      <c r="C97" s="360"/>
      <c r="D97" s="360"/>
      <c r="E97" s="360"/>
      <c r="F97" s="360"/>
      <c r="G97" s="360"/>
      <c r="H97" s="360"/>
      <c r="I97" s="360"/>
      <c r="J97" s="360"/>
      <c r="K97" s="360"/>
      <c r="L97" s="360"/>
      <c r="M97" s="360"/>
      <c r="N97" s="360"/>
      <c r="O97" s="360"/>
      <c r="P97" s="360"/>
      <c r="Q97" s="360"/>
      <c r="R97" s="360"/>
      <c r="S97" s="360"/>
      <c r="T97" s="360"/>
      <c r="U97" s="360"/>
      <c r="V97" s="360"/>
      <c r="W97" s="360"/>
      <c r="X97" s="396"/>
      <c r="Y97" s="396"/>
      <c r="Z97" s="396"/>
      <c r="AA97" s="396"/>
      <c r="AB97" s="396"/>
      <c r="AC97" s="396"/>
      <c r="AD97" s="396"/>
      <c r="AE97" s="396"/>
      <c r="AF97" s="396"/>
      <c r="AG97" s="396"/>
      <c r="AH97" s="396"/>
      <c r="AI97" s="363"/>
      <c r="AJ97" s="363"/>
      <c r="AK97" s="363"/>
      <c r="AL97" s="363"/>
    </row>
    <row r="98" spans="1:38" s="123" customFormat="1" ht="12" customHeight="1" x14ac:dyDescent="0.15">
      <c r="A98" s="397" t="s">
        <v>500</v>
      </c>
      <c r="B98" s="360"/>
      <c r="C98" s="360"/>
      <c r="D98" s="360"/>
      <c r="E98" s="360"/>
      <c r="F98" s="360"/>
      <c r="G98" s="360"/>
      <c r="H98" s="360"/>
      <c r="I98" s="360"/>
      <c r="J98" s="360"/>
      <c r="K98" s="360"/>
      <c r="L98" s="360"/>
      <c r="M98" s="360"/>
      <c r="N98" s="360"/>
      <c r="O98" s="360"/>
      <c r="P98" s="360"/>
      <c r="Q98" s="360"/>
      <c r="R98" s="360"/>
      <c r="S98" s="360"/>
      <c r="T98" s="360"/>
      <c r="U98" s="360"/>
      <c r="V98" s="360"/>
      <c r="W98" s="360"/>
      <c r="X98" s="396"/>
      <c r="Y98" s="396"/>
      <c r="Z98" s="396"/>
      <c r="AA98" s="396"/>
      <c r="AB98" s="396"/>
      <c r="AC98" s="396"/>
      <c r="AD98" s="396"/>
      <c r="AE98" s="396"/>
      <c r="AF98" s="396"/>
      <c r="AG98" s="396"/>
      <c r="AH98" s="396"/>
      <c r="AI98" s="363"/>
      <c r="AJ98" s="363"/>
      <c r="AK98" s="363"/>
      <c r="AL98" s="363"/>
    </row>
    <row r="99" spans="1:38" ht="12" customHeight="1" x14ac:dyDescent="0.15">
      <c r="A99" s="398" t="s">
        <v>401</v>
      </c>
      <c r="B99" s="399"/>
      <c r="C99" s="382"/>
      <c r="D99" s="382"/>
      <c r="E99" s="382"/>
      <c r="F99" s="382"/>
      <c r="G99" s="382"/>
      <c r="H99" s="382"/>
      <c r="I99" s="382"/>
      <c r="J99" s="382"/>
      <c r="K99" s="382"/>
      <c r="L99" s="382"/>
      <c r="M99" s="382"/>
      <c r="N99" s="382"/>
      <c r="O99" s="382"/>
      <c r="P99" s="382"/>
      <c r="Q99" s="382"/>
      <c r="R99" s="382"/>
      <c r="S99" s="382"/>
      <c r="T99" s="382"/>
      <c r="U99" s="382"/>
      <c r="V99" s="382"/>
      <c r="W99" s="383"/>
      <c r="X99" s="476">
        <f>X52</f>
        <v>0</v>
      </c>
      <c r="Y99" s="477"/>
      <c r="Z99" s="477"/>
      <c r="AA99" s="477"/>
      <c r="AB99" s="477"/>
      <c r="AC99" s="477"/>
      <c r="AD99" s="477"/>
      <c r="AE99" s="477"/>
      <c r="AF99" s="477"/>
      <c r="AG99" s="477"/>
      <c r="AH99" s="477"/>
      <c r="AI99" s="383" t="s">
        <v>232</v>
      </c>
      <c r="AJ99" s="363"/>
      <c r="AK99" s="363"/>
      <c r="AL99" s="363"/>
    </row>
    <row r="100" spans="1:38" ht="12" customHeight="1" x14ac:dyDescent="0.15">
      <c r="A100" s="381" t="s">
        <v>496</v>
      </c>
      <c r="B100" s="400"/>
      <c r="C100" s="401"/>
      <c r="D100" s="401"/>
      <c r="E100" s="401"/>
      <c r="F100" s="401"/>
      <c r="G100" s="401"/>
      <c r="H100" s="401"/>
      <c r="I100" s="401"/>
      <c r="J100" s="401"/>
      <c r="K100" s="401"/>
      <c r="L100" s="401"/>
      <c r="M100" s="401"/>
      <c r="N100" s="401"/>
      <c r="O100" s="401"/>
      <c r="P100" s="401"/>
      <c r="Q100" s="401"/>
      <c r="R100" s="401"/>
      <c r="S100" s="401"/>
      <c r="T100" s="401"/>
      <c r="U100" s="401"/>
      <c r="V100" s="401"/>
      <c r="W100" s="402"/>
      <c r="X100" s="476">
        <f>X60-X65</f>
        <v>0</v>
      </c>
      <c r="Y100" s="477"/>
      <c r="Z100" s="477"/>
      <c r="AA100" s="477"/>
      <c r="AB100" s="477"/>
      <c r="AC100" s="477"/>
      <c r="AD100" s="477"/>
      <c r="AE100" s="477"/>
      <c r="AF100" s="477"/>
      <c r="AG100" s="477"/>
      <c r="AH100" s="477"/>
      <c r="AI100" s="383" t="s">
        <v>232</v>
      </c>
      <c r="AJ100" s="363"/>
      <c r="AK100" s="363"/>
      <c r="AL100" s="363"/>
    </row>
    <row r="101" spans="1:38" ht="12" customHeight="1" x14ac:dyDescent="0.15">
      <c r="A101" s="381" t="s">
        <v>403</v>
      </c>
      <c r="B101" s="400"/>
      <c r="C101" s="401"/>
      <c r="D101" s="401"/>
      <c r="E101" s="401"/>
      <c r="F101" s="401"/>
      <c r="G101" s="401"/>
      <c r="H101" s="401"/>
      <c r="I101" s="401"/>
      <c r="J101" s="401"/>
      <c r="K101" s="401"/>
      <c r="L101" s="401"/>
      <c r="M101" s="401"/>
      <c r="N101" s="401"/>
      <c r="O101" s="401"/>
      <c r="P101" s="401"/>
      <c r="Q101" s="401"/>
      <c r="R101" s="401"/>
      <c r="S101" s="401"/>
      <c r="T101" s="401"/>
      <c r="U101" s="401"/>
      <c r="V101" s="401"/>
      <c r="W101" s="402"/>
      <c r="X101" s="476">
        <f>X67</f>
        <v>0</v>
      </c>
      <c r="Y101" s="477"/>
      <c r="Z101" s="477"/>
      <c r="AA101" s="477"/>
      <c r="AB101" s="477"/>
      <c r="AC101" s="477"/>
      <c r="AD101" s="477"/>
      <c r="AE101" s="477"/>
      <c r="AF101" s="477"/>
      <c r="AG101" s="477"/>
      <c r="AH101" s="477"/>
      <c r="AI101" s="383" t="s">
        <v>232</v>
      </c>
      <c r="AJ101" s="363"/>
      <c r="AK101" s="363"/>
      <c r="AL101" s="363"/>
    </row>
    <row r="102" spans="1:38" ht="12" customHeight="1" x14ac:dyDescent="0.15">
      <c r="A102" s="381" t="s">
        <v>497</v>
      </c>
      <c r="B102" s="400"/>
      <c r="C102" s="401"/>
      <c r="D102" s="401"/>
      <c r="E102" s="401"/>
      <c r="F102" s="401"/>
      <c r="G102" s="401"/>
      <c r="H102" s="401"/>
      <c r="I102" s="401"/>
      <c r="J102" s="401"/>
      <c r="K102" s="401"/>
      <c r="L102" s="401"/>
      <c r="M102" s="401"/>
      <c r="N102" s="401"/>
      <c r="O102" s="401"/>
      <c r="P102" s="401"/>
      <c r="Q102" s="401"/>
      <c r="R102" s="401"/>
      <c r="S102" s="401"/>
      <c r="T102" s="401"/>
      <c r="U102" s="401"/>
      <c r="V102" s="401"/>
      <c r="W102" s="402"/>
      <c r="X102" s="476">
        <f>X70-X78-X79</f>
        <v>0</v>
      </c>
      <c r="Y102" s="477"/>
      <c r="Z102" s="477"/>
      <c r="AA102" s="477"/>
      <c r="AB102" s="477"/>
      <c r="AC102" s="477"/>
      <c r="AD102" s="477"/>
      <c r="AE102" s="477"/>
      <c r="AF102" s="477"/>
      <c r="AG102" s="477"/>
      <c r="AH102" s="477"/>
      <c r="AI102" s="383" t="s">
        <v>232</v>
      </c>
      <c r="AJ102" s="363"/>
      <c r="AK102" s="363"/>
      <c r="AL102" s="363"/>
    </row>
    <row r="103" spans="1:38" ht="12" customHeight="1" x14ac:dyDescent="0.15">
      <c r="A103" s="381" t="s">
        <v>409</v>
      </c>
      <c r="B103" s="400"/>
      <c r="C103" s="401"/>
      <c r="D103" s="401"/>
      <c r="E103" s="401"/>
      <c r="F103" s="401"/>
      <c r="G103" s="401"/>
      <c r="H103" s="401"/>
      <c r="I103" s="401"/>
      <c r="J103" s="401"/>
      <c r="K103" s="401"/>
      <c r="L103" s="401"/>
      <c r="M103" s="401"/>
      <c r="N103" s="401"/>
      <c r="O103" s="401"/>
      <c r="P103" s="401"/>
      <c r="Q103" s="401"/>
      <c r="R103" s="401"/>
      <c r="S103" s="401"/>
      <c r="T103" s="401"/>
      <c r="U103" s="401"/>
      <c r="V103" s="401"/>
      <c r="W103" s="402"/>
      <c r="X103" s="476">
        <f>X84</f>
        <v>0</v>
      </c>
      <c r="Y103" s="477"/>
      <c r="Z103" s="477"/>
      <c r="AA103" s="477"/>
      <c r="AB103" s="477"/>
      <c r="AC103" s="477"/>
      <c r="AD103" s="477"/>
      <c r="AE103" s="477"/>
      <c r="AF103" s="477"/>
      <c r="AG103" s="477"/>
      <c r="AH103" s="477"/>
      <c r="AI103" s="383" t="s">
        <v>232</v>
      </c>
      <c r="AJ103" s="363"/>
      <c r="AK103" s="363"/>
      <c r="AL103" s="363"/>
    </row>
    <row r="104" spans="1:38" ht="12" customHeight="1" thickBot="1" x14ac:dyDescent="0.2">
      <c r="A104" s="381" t="s">
        <v>498</v>
      </c>
      <c r="B104" s="400"/>
      <c r="C104" s="401"/>
      <c r="D104" s="401"/>
      <c r="E104" s="401"/>
      <c r="F104" s="401"/>
      <c r="G104" s="401"/>
      <c r="H104" s="401"/>
      <c r="I104" s="401"/>
      <c r="J104" s="401"/>
      <c r="K104" s="401"/>
      <c r="L104" s="401"/>
      <c r="M104" s="401"/>
      <c r="N104" s="401"/>
      <c r="O104" s="401"/>
      <c r="P104" s="401"/>
      <c r="Q104" s="401"/>
      <c r="R104" s="401"/>
      <c r="S104" s="401"/>
      <c r="T104" s="401"/>
      <c r="U104" s="401"/>
      <c r="V104" s="401"/>
      <c r="W104" s="402"/>
      <c r="X104" s="478">
        <f>X88-X90-X92</f>
        <v>0</v>
      </c>
      <c r="Y104" s="479"/>
      <c r="Z104" s="479"/>
      <c r="AA104" s="479"/>
      <c r="AB104" s="479"/>
      <c r="AC104" s="479"/>
      <c r="AD104" s="479"/>
      <c r="AE104" s="479"/>
      <c r="AF104" s="479"/>
      <c r="AG104" s="479"/>
      <c r="AH104" s="479"/>
      <c r="AI104" s="402" t="s">
        <v>232</v>
      </c>
      <c r="AJ104" s="363"/>
      <c r="AK104" s="363"/>
      <c r="AL104" s="363"/>
    </row>
    <row r="105" spans="1:38" s="123" customFormat="1" ht="12" customHeight="1" thickTop="1" thickBot="1" x14ac:dyDescent="0.2">
      <c r="A105" s="657" t="s">
        <v>227</v>
      </c>
      <c r="B105" s="658"/>
      <c r="C105" s="658"/>
      <c r="D105" s="658"/>
      <c r="E105" s="658"/>
      <c r="F105" s="658"/>
      <c r="G105" s="658"/>
      <c r="H105" s="658"/>
      <c r="I105" s="658"/>
      <c r="J105" s="658"/>
      <c r="K105" s="658"/>
      <c r="L105" s="658"/>
      <c r="M105" s="658"/>
      <c r="N105" s="658"/>
      <c r="O105" s="658"/>
      <c r="P105" s="658"/>
      <c r="Q105" s="658"/>
      <c r="R105" s="658"/>
      <c r="S105" s="658"/>
      <c r="T105" s="658"/>
      <c r="U105" s="658"/>
      <c r="V105" s="658"/>
      <c r="W105" s="659"/>
      <c r="X105" s="660">
        <f>SUM(X99:AH104)</f>
        <v>0</v>
      </c>
      <c r="Y105" s="661"/>
      <c r="Z105" s="661"/>
      <c r="AA105" s="661"/>
      <c r="AB105" s="661"/>
      <c r="AC105" s="661"/>
      <c r="AD105" s="661"/>
      <c r="AE105" s="661"/>
      <c r="AF105" s="661"/>
      <c r="AG105" s="661"/>
      <c r="AH105" s="661"/>
      <c r="AI105" s="403" t="s">
        <v>254</v>
      </c>
      <c r="AJ105" s="363"/>
      <c r="AK105" s="363"/>
      <c r="AL105" s="363"/>
    </row>
    <row r="106" spans="1:38" s="123" customFormat="1" ht="12" customHeight="1" thickTop="1" thickBot="1" x14ac:dyDescent="0.2">
      <c r="A106" s="636" t="s">
        <v>255</v>
      </c>
      <c r="B106" s="637"/>
      <c r="C106" s="637"/>
      <c r="D106" s="637"/>
      <c r="E106" s="637"/>
      <c r="F106" s="637"/>
      <c r="G106" s="637"/>
      <c r="H106" s="637"/>
      <c r="I106" s="637"/>
      <c r="J106" s="637"/>
      <c r="K106" s="637"/>
      <c r="L106" s="637"/>
      <c r="M106" s="637"/>
      <c r="N106" s="637"/>
      <c r="O106" s="637"/>
      <c r="P106" s="637"/>
      <c r="Q106" s="637"/>
      <c r="R106" s="637"/>
      <c r="S106" s="637"/>
      <c r="T106" s="637"/>
      <c r="U106" s="637"/>
      <c r="V106" s="637"/>
      <c r="W106" s="638"/>
      <c r="X106" s="641"/>
      <c r="Y106" s="642"/>
      <c r="Z106" s="642"/>
      <c r="AA106" s="642"/>
      <c r="AB106" s="642"/>
      <c r="AC106" s="642"/>
      <c r="AD106" s="642"/>
      <c r="AE106" s="642"/>
      <c r="AF106" s="642"/>
      <c r="AG106" s="642"/>
      <c r="AH106" s="642"/>
      <c r="AI106" s="394" t="s">
        <v>232</v>
      </c>
      <c r="AJ106" s="363"/>
      <c r="AK106" s="363"/>
      <c r="AL106" s="363"/>
    </row>
    <row r="107" spans="1:38" s="123" customFormat="1" ht="12" customHeight="1" thickTop="1" x14ac:dyDescent="0.15">
      <c r="A107" s="586" t="s">
        <v>256</v>
      </c>
      <c r="B107" s="567"/>
      <c r="C107" s="567"/>
      <c r="D107" s="567"/>
      <c r="E107" s="567"/>
      <c r="F107" s="567"/>
      <c r="G107" s="567"/>
      <c r="H107" s="567"/>
      <c r="I107" s="567"/>
      <c r="J107" s="567"/>
      <c r="K107" s="567"/>
      <c r="L107" s="567"/>
      <c r="M107" s="567"/>
      <c r="N107" s="567"/>
      <c r="O107" s="567"/>
      <c r="P107" s="567"/>
      <c r="Q107" s="567"/>
      <c r="R107" s="567"/>
      <c r="S107" s="567"/>
      <c r="T107" s="567"/>
      <c r="U107" s="567"/>
      <c r="V107" s="567"/>
      <c r="W107" s="568"/>
      <c r="X107" s="662">
        <f>X105+X106</f>
        <v>0</v>
      </c>
      <c r="Y107" s="663"/>
      <c r="Z107" s="663"/>
      <c r="AA107" s="663"/>
      <c r="AB107" s="663"/>
      <c r="AC107" s="663"/>
      <c r="AD107" s="663"/>
      <c r="AE107" s="663"/>
      <c r="AF107" s="663"/>
      <c r="AG107" s="663"/>
      <c r="AH107" s="663"/>
      <c r="AI107" s="367" t="s">
        <v>232</v>
      </c>
      <c r="AJ107" s="363"/>
      <c r="AK107" s="363"/>
      <c r="AL107" s="363"/>
    </row>
    <row r="108" spans="1:38" s="123" customFormat="1" ht="12" customHeight="1" x14ac:dyDescent="0.15">
      <c r="A108" s="360"/>
      <c r="B108" s="360"/>
      <c r="C108" s="360"/>
      <c r="D108" s="360"/>
      <c r="E108" s="360"/>
      <c r="F108" s="360"/>
      <c r="G108" s="360"/>
      <c r="H108" s="360"/>
      <c r="I108" s="360"/>
      <c r="J108" s="360"/>
      <c r="K108" s="360"/>
      <c r="L108" s="360"/>
      <c r="M108" s="360"/>
      <c r="N108" s="360"/>
      <c r="O108" s="360"/>
      <c r="P108" s="360"/>
      <c r="Q108" s="360"/>
      <c r="R108" s="360"/>
      <c r="S108" s="360"/>
      <c r="T108" s="360"/>
      <c r="U108" s="360"/>
      <c r="V108" s="360"/>
      <c r="W108" s="360"/>
      <c r="X108" s="396"/>
      <c r="Y108" s="396"/>
      <c r="Z108" s="396"/>
      <c r="AA108" s="396"/>
      <c r="AB108" s="396"/>
      <c r="AC108" s="396"/>
      <c r="AD108" s="396"/>
      <c r="AE108" s="396"/>
      <c r="AF108" s="396"/>
      <c r="AG108" s="396"/>
      <c r="AH108" s="396"/>
      <c r="AI108" s="363"/>
      <c r="AJ108" s="363"/>
      <c r="AK108" s="363"/>
      <c r="AL108" s="363"/>
    </row>
    <row r="109" spans="1:38" s="121" customFormat="1" ht="12" customHeight="1" x14ac:dyDescent="0.15">
      <c r="A109" s="361" t="s">
        <v>230</v>
      </c>
      <c r="B109" s="361"/>
      <c r="C109" s="361"/>
      <c r="D109" s="361"/>
      <c r="E109" s="361"/>
      <c r="F109" s="361"/>
      <c r="G109" s="361"/>
      <c r="H109" s="361"/>
      <c r="I109" s="361"/>
      <c r="J109" s="361"/>
      <c r="K109" s="361"/>
      <c r="L109" s="361"/>
      <c r="M109" s="361"/>
      <c r="N109" s="361"/>
      <c r="O109" s="361"/>
      <c r="P109" s="361"/>
      <c r="Q109" s="361"/>
      <c r="R109" s="361"/>
      <c r="S109" s="361"/>
      <c r="T109" s="361"/>
      <c r="U109" s="361"/>
      <c r="V109" s="361"/>
      <c r="W109" s="361"/>
      <c r="X109" s="361"/>
      <c r="Y109" s="361"/>
      <c r="Z109" s="361"/>
      <c r="AA109" s="361"/>
      <c r="AB109" s="361"/>
      <c r="AC109" s="361"/>
      <c r="AD109" s="361"/>
      <c r="AE109" s="361"/>
      <c r="AF109" s="361"/>
      <c r="AG109" s="361"/>
      <c r="AH109" s="361"/>
      <c r="AI109" s="361"/>
      <c r="AJ109" s="362"/>
      <c r="AK109" s="362"/>
      <c r="AL109" s="362"/>
    </row>
    <row r="110" spans="1:38" s="121" customFormat="1" ht="12" customHeight="1" x14ac:dyDescent="0.15">
      <c r="A110" s="652" t="s">
        <v>257</v>
      </c>
      <c r="B110" s="652"/>
      <c r="C110" s="652"/>
      <c r="D110" s="652"/>
      <c r="E110" s="652"/>
      <c r="F110" s="652"/>
      <c r="G110" s="652"/>
      <c r="H110" s="652"/>
      <c r="I110" s="652"/>
      <c r="J110" s="652"/>
      <c r="K110" s="652"/>
      <c r="L110" s="652"/>
      <c r="M110" s="652"/>
      <c r="N110" s="652"/>
      <c r="O110" s="652"/>
      <c r="P110" s="652"/>
      <c r="Q110" s="652"/>
      <c r="R110" s="652"/>
      <c r="S110" s="652"/>
      <c r="T110" s="652"/>
      <c r="U110" s="652"/>
      <c r="V110" s="652"/>
      <c r="W110" s="652"/>
      <c r="X110" s="652"/>
      <c r="Y110" s="652"/>
      <c r="Z110" s="652"/>
      <c r="AA110" s="652"/>
      <c r="AB110" s="652"/>
      <c r="AC110" s="652"/>
      <c r="AD110" s="652"/>
      <c r="AE110" s="652"/>
      <c r="AF110" s="652"/>
      <c r="AG110" s="652"/>
      <c r="AH110" s="652"/>
      <c r="AI110" s="652"/>
      <c r="AJ110" s="404"/>
      <c r="AK110" s="404"/>
      <c r="AL110" s="404"/>
    </row>
    <row r="111" spans="1:38" s="121" customFormat="1" ht="12" customHeight="1" x14ac:dyDescent="0.15">
      <c r="A111" s="652" t="s">
        <v>258</v>
      </c>
      <c r="B111" s="652"/>
      <c r="C111" s="652"/>
      <c r="D111" s="652"/>
      <c r="E111" s="652"/>
      <c r="F111" s="652"/>
      <c r="G111" s="652"/>
      <c r="H111" s="652"/>
      <c r="I111" s="652"/>
      <c r="J111" s="652"/>
      <c r="K111" s="652"/>
      <c r="L111" s="652"/>
      <c r="M111" s="652"/>
      <c r="N111" s="652"/>
      <c r="O111" s="652"/>
      <c r="P111" s="652"/>
      <c r="Q111" s="652"/>
      <c r="R111" s="652"/>
      <c r="S111" s="652"/>
      <c r="T111" s="652"/>
      <c r="U111" s="652"/>
      <c r="V111" s="652"/>
      <c r="W111" s="652"/>
      <c r="X111" s="652"/>
      <c r="Y111" s="652"/>
      <c r="Z111" s="652"/>
      <c r="AA111" s="652"/>
      <c r="AB111" s="652"/>
      <c r="AC111" s="652"/>
      <c r="AD111" s="652"/>
      <c r="AE111" s="652"/>
      <c r="AF111" s="652"/>
      <c r="AG111" s="652"/>
      <c r="AH111" s="652"/>
      <c r="AI111" s="652"/>
      <c r="AJ111" s="404"/>
      <c r="AK111" s="404"/>
      <c r="AL111" s="404"/>
    </row>
    <row r="112" spans="1:38" s="121" customFormat="1" ht="12" customHeight="1" x14ac:dyDescent="0.15">
      <c r="A112" s="652" t="s">
        <v>259</v>
      </c>
      <c r="B112" s="652"/>
      <c r="C112" s="652"/>
      <c r="D112" s="652"/>
      <c r="E112" s="652"/>
      <c r="F112" s="652"/>
      <c r="G112" s="652"/>
      <c r="H112" s="652"/>
      <c r="I112" s="652"/>
      <c r="J112" s="652"/>
      <c r="K112" s="652"/>
      <c r="L112" s="652"/>
      <c r="M112" s="652"/>
      <c r="N112" s="652"/>
      <c r="O112" s="652"/>
      <c r="P112" s="652"/>
      <c r="Q112" s="652"/>
      <c r="R112" s="652"/>
      <c r="S112" s="652"/>
      <c r="T112" s="652"/>
      <c r="U112" s="652"/>
      <c r="V112" s="652"/>
      <c r="W112" s="652"/>
      <c r="X112" s="652"/>
      <c r="Y112" s="652"/>
      <c r="Z112" s="652"/>
      <c r="AA112" s="652"/>
      <c r="AB112" s="652"/>
      <c r="AC112" s="652"/>
      <c r="AD112" s="652"/>
      <c r="AE112" s="652"/>
      <c r="AF112" s="652"/>
      <c r="AG112" s="652"/>
      <c r="AH112" s="652"/>
      <c r="AI112" s="652"/>
      <c r="AJ112" s="404"/>
      <c r="AK112" s="404"/>
      <c r="AL112" s="404"/>
    </row>
    <row r="113" spans="1:60" s="121" customFormat="1" ht="12" customHeight="1" x14ac:dyDescent="0.15">
      <c r="A113" s="652" t="s">
        <v>494</v>
      </c>
      <c r="B113" s="652"/>
      <c r="C113" s="652"/>
      <c r="D113" s="652"/>
      <c r="E113" s="652"/>
      <c r="F113" s="652"/>
      <c r="G113" s="652"/>
      <c r="H113" s="652"/>
      <c r="I113" s="652"/>
      <c r="J113" s="652"/>
      <c r="K113" s="652"/>
      <c r="L113" s="652"/>
      <c r="M113" s="652"/>
      <c r="N113" s="652"/>
      <c r="O113" s="652"/>
      <c r="P113" s="652"/>
      <c r="Q113" s="652"/>
      <c r="R113" s="652"/>
      <c r="S113" s="652"/>
      <c r="T113" s="652"/>
      <c r="U113" s="652"/>
      <c r="V113" s="652"/>
      <c r="W113" s="652"/>
      <c r="X113" s="652"/>
      <c r="Y113" s="652"/>
      <c r="Z113" s="652"/>
      <c r="AA113" s="652"/>
      <c r="AB113" s="652"/>
      <c r="AC113" s="652"/>
      <c r="AD113" s="652"/>
      <c r="AE113" s="652"/>
      <c r="AF113" s="652"/>
      <c r="AG113" s="652"/>
      <c r="AH113" s="652"/>
      <c r="AI113" s="652"/>
      <c r="AJ113" s="404"/>
      <c r="AK113" s="404"/>
      <c r="AL113" s="404"/>
    </row>
    <row r="114" spans="1:60" s="121" customFormat="1" ht="12" customHeight="1" x14ac:dyDescent="0.15">
      <c r="A114" s="652" t="s">
        <v>495</v>
      </c>
      <c r="B114" s="652"/>
      <c r="C114" s="652"/>
      <c r="D114" s="652"/>
      <c r="E114" s="652"/>
      <c r="F114" s="652"/>
      <c r="G114" s="652"/>
      <c r="H114" s="652"/>
      <c r="I114" s="652"/>
      <c r="J114" s="652"/>
      <c r="K114" s="652"/>
      <c r="L114" s="652"/>
      <c r="M114" s="652"/>
      <c r="N114" s="652"/>
      <c r="O114" s="652"/>
      <c r="P114" s="652"/>
      <c r="Q114" s="652"/>
      <c r="R114" s="652"/>
      <c r="S114" s="652"/>
      <c r="T114" s="652"/>
      <c r="U114" s="652"/>
      <c r="V114" s="652"/>
      <c r="W114" s="652"/>
      <c r="X114" s="652"/>
      <c r="Y114" s="652"/>
      <c r="Z114" s="652"/>
      <c r="AA114" s="652"/>
      <c r="AB114" s="652"/>
      <c r="AC114" s="652"/>
      <c r="AD114" s="652"/>
      <c r="AE114" s="652"/>
      <c r="AF114" s="652"/>
      <c r="AG114" s="652"/>
      <c r="AH114" s="652"/>
      <c r="AI114" s="652"/>
      <c r="AJ114" s="404"/>
      <c r="AK114" s="404"/>
      <c r="AL114" s="404"/>
    </row>
    <row r="115" spans="1:60" ht="12" customHeight="1" x14ac:dyDescent="0.15">
      <c r="AJ115" s="123"/>
      <c r="AK115" s="123"/>
      <c r="AL115" s="123"/>
    </row>
    <row r="116" spans="1:60" ht="12" customHeight="1" x14ac:dyDescent="0.15">
      <c r="A116" s="135" t="s">
        <v>260</v>
      </c>
      <c r="AJ116" s="123"/>
      <c r="AK116" s="123"/>
      <c r="AL116" s="123"/>
    </row>
    <row r="117" spans="1:60" ht="12" customHeight="1" x14ac:dyDescent="0.15">
      <c r="AJ117" s="123"/>
      <c r="AK117" s="123"/>
      <c r="AL117" s="123"/>
    </row>
    <row r="118" spans="1:60" ht="12" customHeight="1" x14ac:dyDescent="0.15">
      <c r="A118" s="653" t="s">
        <v>222</v>
      </c>
      <c r="B118" s="653"/>
      <c r="C118" s="654"/>
      <c r="D118" s="654"/>
      <c r="E118" s="654"/>
      <c r="F118" s="654"/>
      <c r="G118" s="654"/>
      <c r="H118" s="654"/>
      <c r="I118" s="654"/>
      <c r="J118" s="654"/>
      <c r="K118" s="654"/>
      <c r="L118" s="654"/>
      <c r="M118" s="654"/>
      <c r="N118" s="654"/>
      <c r="O118" s="654"/>
      <c r="P118" s="654"/>
      <c r="Q118" s="654"/>
      <c r="R118" s="654"/>
      <c r="S118" s="654"/>
      <c r="T118" s="654"/>
      <c r="U118" s="654"/>
      <c r="V118" s="653"/>
      <c r="W118" s="495" t="s">
        <v>223</v>
      </c>
      <c r="X118" s="496"/>
      <c r="Y118" s="496"/>
      <c r="Z118" s="496"/>
      <c r="AA118" s="496"/>
      <c r="AB118" s="496"/>
      <c r="AC118" s="496"/>
      <c r="AD118" s="496"/>
      <c r="AE118" s="496"/>
      <c r="AF118" s="496"/>
      <c r="AG118" s="496"/>
      <c r="AH118" s="496"/>
      <c r="AI118" s="497"/>
      <c r="AJ118" s="119"/>
      <c r="AK118" s="119"/>
      <c r="AL118" s="119"/>
    </row>
    <row r="119" spans="1:60" ht="12" customHeight="1" thickBot="1" x14ac:dyDescent="0.2">
      <c r="A119" s="655"/>
      <c r="B119" s="655"/>
      <c r="C119" s="656"/>
      <c r="D119" s="656"/>
      <c r="E119" s="656"/>
      <c r="F119" s="656"/>
      <c r="G119" s="656"/>
      <c r="H119" s="656"/>
      <c r="I119" s="656"/>
      <c r="J119" s="656"/>
      <c r="K119" s="656"/>
      <c r="L119" s="656"/>
      <c r="M119" s="656"/>
      <c r="N119" s="656"/>
      <c r="O119" s="656"/>
      <c r="P119" s="656"/>
      <c r="Q119" s="656"/>
      <c r="R119" s="656"/>
      <c r="S119" s="656"/>
      <c r="T119" s="656"/>
      <c r="U119" s="656"/>
      <c r="V119" s="655"/>
      <c r="W119" s="498"/>
      <c r="X119" s="499"/>
      <c r="Y119" s="499"/>
      <c r="Z119" s="499"/>
      <c r="AA119" s="499"/>
      <c r="AB119" s="499"/>
      <c r="AC119" s="499"/>
      <c r="AD119" s="499"/>
      <c r="AE119" s="499"/>
      <c r="AF119" s="499"/>
      <c r="AG119" s="499"/>
      <c r="AH119" s="499"/>
      <c r="AI119" s="500"/>
      <c r="AJ119" s="119"/>
      <c r="AK119" s="119"/>
      <c r="AL119" s="119"/>
    </row>
    <row r="120" spans="1:60" ht="12" customHeight="1" thickTop="1" x14ac:dyDescent="0.15">
      <c r="A120" s="643" t="s">
        <v>418</v>
      </c>
      <c r="B120" s="643"/>
      <c r="C120" s="546"/>
      <c r="D120" s="546"/>
      <c r="E120" s="546"/>
      <c r="F120" s="546"/>
      <c r="G120" s="546"/>
      <c r="H120" s="546"/>
      <c r="I120" s="546"/>
      <c r="J120" s="546"/>
      <c r="K120" s="546"/>
      <c r="L120" s="546"/>
      <c r="M120" s="546"/>
      <c r="N120" s="546"/>
      <c r="O120" s="546"/>
      <c r="P120" s="546"/>
      <c r="Q120" s="546"/>
      <c r="R120" s="546"/>
      <c r="S120" s="546"/>
      <c r="T120" s="546"/>
      <c r="U120" s="546"/>
      <c r="V120" s="643"/>
      <c r="W120" s="491">
        <f>R151</f>
        <v>0</v>
      </c>
      <c r="X120" s="492"/>
      <c r="Y120" s="492"/>
      <c r="Z120" s="492"/>
      <c r="AA120" s="492"/>
      <c r="AB120" s="492"/>
      <c r="AC120" s="492"/>
      <c r="AD120" s="492"/>
      <c r="AE120" s="492"/>
      <c r="AF120" s="492"/>
      <c r="AG120" s="492"/>
      <c r="AH120" s="644" t="s">
        <v>225</v>
      </c>
      <c r="AI120" s="645"/>
      <c r="AJ120" s="119"/>
      <c r="AK120" s="119"/>
      <c r="AL120" s="119"/>
    </row>
    <row r="121" spans="1:60" ht="12" customHeight="1" thickBot="1" x14ac:dyDescent="0.2">
      <c r="A121" s="646" t="s">
        <v>420</v>
      </c>
      <c r="B121" s="646"/>
      <c r="C121" s="647"/>
      <c r="D121" s="647"/>
      <c r="E121" s="647"/>
      <c r="F121" s="647"/>
      <c r="G121" s="647"/>
      <c r="H121" s="647"/>
      <c r="I121" s="647"/>
      <c r="J121" s="647"/>
      <c r="K121" s="647"/>
      <c r="L121" s="647"/>
      <c r="M121" s="647"/>
      <c r="N121" s="647"/>
      <c r="O121" s="647"/>
      <c r="P121" s="647"/>
      <c r="Q121" s="647"/>
      <c r="R121" s="647"/>
      <c r="S121" s="647"/>
      <c r="T121" s="647"/>
      <c r="U121" s="647"/>
      <c r="V121" s="646"/>
      <c r="W121" s="503">
        <f>R170</f>
        <v>428184000</v>
      </c>
      <c r="X121" s="504"/>
      <c r="Y121" s="504"/>
      <c r="Z121" s="504"/>
      <c r="AA121" s="504"/>
      <c r="AB121" s="504"/>
      <c r="AC121" s="504"/>
      <c r="AD121" s="504"/>
      <c r="AE121" s="504"/>
      <c r="AF121" s="504"/>
      <c r="AG121" s="504"/>
      <c r="AH121" s="648" t="s">
        <v>225</v>
      </c>
      <c r="AI121" s="649"/>
      <c r="AJ121" s="119"/>
      <c r="AK121" s="119"/>
      <c r="AL121" s="119"/>
    </row>
    <row r="122" spans="1:60" ht="12" customHeight="1" thickTop="1" x14ac:dyDescent="0.15">
      <c r="A122" s="666" t="s">
        <v>514</v>
      </c>
      <c r="B122" s="666"/>
      <c r="C122" s="667"/>
      <c r="D122" s="667"/>
      <c r="E122" s="667"/>
      <c r="F122" s="667"/>
      <c r="G122" s="667"/>
      <c r="H122" s="667"/>
      <c r="I122" s="667"/>
      <c r="J122" s="667"/>
      <c r="K122" s="667"/>
      <c r="L122" s="667"/>
      <c r="M122" s="667"/>
      <c r="N122" s="667"/>
      <c r="O122" s="667"/>
      <c r="P122" s="667"/>
      <c r="Q122" s="667"/>
      <c r="R122" s="667"/>
      <c r="S122" s="667"/>
      <c r="T122" s="667"/>
      <c r="U122" s="667"/>
      <c r="V122" s="666"/>
      <c r="W122" s="491">
        <f>W120+W121</f>
        <v>428184000</v>
      </c>
      <c r="X122" s="492"/>
      <c r="Y122" s="492"/>
      <c r="Z122" s="492"/>
      <c r="AA122" s="492"/>
      <c r="AB122" s="492"/>
      <c r="AC122" s="492"/>
      <c r="AD122" s="492"/>
      <c r="AE122" s="492"/>
      <c r="AF122" s="492"/>
      <c r="AG122" s="492"/>
      <c r="AH122" s="644" t="s">
        <v>225</v>
      </c>
      <c r="AI122" s="645"/>
      <c r="AJ122" s="119"/>
      <c r="AK122" s="119"/>
      <c r="AL122" s="119"/>
    </row>
    <row r="123" spans="1:60" ht="12" customHeight="1" thickBot="1" x14ac:dyDescent="0.2">
      <c r="A123" s="668" t="s">
        <v>513</v>
      </c>
      <c r="B123" s="668"/>
      <c r="C123" s="669"/>
      <c r="D123" s="669"/>
      <c r="E123" s="669"/>
      <c r="F123" s="669"/>
      <c r="G123" s="669"/>
      <c r="H123" s="669"/>
      <c r="I123" s="669"/>
      <c r="J123" s="669"/>
      <c r="K123" s="669"/>
      <c r="L123" s="669"/>
      <c r="M123" s="669"/>
      <c r="N123" s="669"/>
      <c r="O123" s="669"/>
      <c r="P123" s="669"/>
      <c r="Q123" s="669"/>
      <c r="R123" s="669"/>
      <c r="S123" s="669"/>
      <c r="T123" s="669"/>
      <c r="U123" s="669"/>
      <c r="V123" s="668"/>
      <c r="W123" s="503">
        <f>SUM(R152,R171)</f>
        <v>42818400</v>
      </c>
      <c r="X123" s="504"/>
      <c r="Y123" s="504"/>
      <c r="Z123" s="504"/>
      <c r="AA123" s="504"/>
      <c r="AB123" s="504"/>
      <c r="AC123" s="504"/>
      <c r="AD123" s="504"/>
      <c r="AE123" s="504"/>
      <c r="AF123" s="504"/>
      <c r="AG123" s="504"/>
      <c r="AH123" s="670" t="s">
        <v>225</v>
      </c>
      <c r="AI123" s="671"/>
      <c r="AJ123" s="119"/>
      <c r="AK123" s="119"/>
      <c r="AL123" s="119"/>
      <c r="AT123" s="120"/>
      <c r="AU123" s="120"/>
      <c r="AV123" s="120"/>
      <c r="AW123" s="120"/>
      <c r="AX123" s="120"/>
      <c r="AY123" s="120"/>
      <c r="AZ123" s="120"/>
      <c r="BA123" s="120"/>
      <c r="BB123" s="120"/>
      <c r="BC123" s="120"/>
      <c r="BD123" s="120"/>
      <c r="BE123" s="120"/>
      <c r="BF123" s="120"/>
      <c r="BG123" s="120"/>
      <c r="BH123" s="120"/>
    </row>
    <row r="124" spans="1:60" ht="12" customHeight="1" thickTop="1" x14ac:dyDescent="0.15">
      <c r="A124" s="643" t="s">
        <v>229</v>
      </c>
      <c r="B124" s="643"/>
      <c r="C124" s="546"/>
      <c r="D124" s="546"/>
      <c r="E124" s="546"/>
      <c r="F124" s="546"/>
      <c r="G124" s="546"/>
      <c r="H124" s="546"/>
      <c r="I124" s="546"/>
      <c r="J124" s="546"/>
      <c r="K124" s="546"/>
      <c r="L124" s="546"/>
      <c r="M124" s="546"/>
      <c r="N124" s="546"/>
      <c r="O124" s="546"/>
      <c r="P124" s="546"/>
      <c r="Q124" s="546"/>
      <c r="R124" s="546"/>
      <c r="S124" s="546"/>
      <c r="T124" s="546"/>
      <c r="U124" s="546"/>
      <c r="V124" s="643"/>
      <c r="W124" s="491">
        <f>SUM(W122:AB123)</f>
        <v>471002400</v>
      </c>
      <c r="X124" s="492"/>
      <c r="Y124" s="492"/>
      <c r="Z124" s="492"/>
      <c r="AA124" s="492"/>
      <c r="AB124" s="492"/>
      <c r="AC124" s="492"/>
      <c r="AD124" s="492"/>
      <c r="AE124" s="492"/>
      <c r="AF124" s="492"/>
      <c r="AG124" s="492"/>
      <c r="AH124" s="664" t="s">
        <v>225</v>
      </c>
      <c r="AI124" s="547"/>
      <c r="AJ124" s="119"/>
      <c r="AK124" s="119"/>
      <c r="AL124" s="119"/>
    </row>
    <row r="125" spans="1:60" ht="12" customHeight="1" x14ac:dyDescent="0.15">
      <c r="A125" s="135"/>
      <c r="AJ125" s="123"/>
      <c r="AK125" s="123"/>
      <c r="AL125" s="123"/>
    </row>
    <row r="126" spans="1:60" s="121" customFormat="1" ht="12" customHeight="1" x14ac:dyDescent="0.15">
      <c r="A126" s="121" t="s">
        <v>230</v>
      </c>
      <c r="AJ126" s="122"/>
      <c r="AK126" s="122"/>
      <c r="AL126" s="122"/>
    </row>
    <row r="127" spans="1:60" s="121" customFormat="1" ht="12" customHeight="1" x14ac:dyDescent="0.15">
      <c r="A127" s="665" t="s">
        <v>261</v>
      </c>
      <c r="B127" s="665"/>
      <c r="C127" s="665"/>
      <c r="D127" s="665"/>
      <c r="E127" s="665"/>
      <c r="F127" s="665"/>
      <c r="G127" s="665"/>
      <c r="H127" s="665"/>
      <c r="I127" s="665"/>
      <c r="J127" s="665"/>
      <c r="K127" s="665"/>
      <c r="L127" s="665"/>
      <c r="M127" s="665"/>
      <c r="N127" s="665"/>
      <c r="O127" s="665"/>
      <c r="P127" s="665"/>
      <c r="Q127" s="665"/>
      <c r="R127" s="665"/>
      <c r="S127" s="665"/>
      <c r="T127" s="665"/>
      <c r="U127" s="665"/>
      <c r="V127" s="665"/>
      <c r="W127" s="665"/>
      <c r="X127" s="665"/>
      <c r="Y127" s="665"/>
      <c r="Z127" s="665"/>
      <c r="AA127" s="665"/>
      <c r="AB127" s="665"/>
      <c r="AC127" s="665"/>
      <c r="AD127" s="665"/>
      <c r="AE127" s="665"/>
      <c r="AF127" s="665"/>
      <c r="AG127" s="665"/>
      <c r="AH127" s="665"/>
      <c r="AI127" s="665"/>
      <c r="AJ127" s="134"/>
      <c r="AK127" s="134"/>
      <c r="AL127" s="134"/>
    </row>
    <row r="128" spans="1:60" s="121" customFormat="1" ht="12" customHeight="1" x14ac:dyDescent="0.15">
      <c r="A128" s="665" t="s">
        <v>419</v>
      </c>
      <c r="B128" s="665"/>
      <c r="C128" s="665"/>
      <c r="D128" s="665"/>
      <c r="E128" s="665"/>
      <c r="F128" s="665"/>
      <c r="G128" s="665"/>
      <c r="H128" s="665"/>
      <c r="I128" s="665"/>
      <c r="J128" s="665"/>
      <c r="K128" s="665"/>
      <c r="L128" s="665"/>
      <c r="M128" s="665"/>
      <c r="N128" s="665"/>
      <c r="O128" s="665"/>
      <c r="P128" s="665"/>
      <c r="Q128" s="665"/>
      <c r="R128" s="665"/>
      <c r="S128" s="665"/>
      <c r="T128" s="665"/>
      <c r="U128" s="665"/>
      <c r="V128" s="665"/>
      <c r="W128" s="665"/>
      <c r="X128" s="665"/>
      <c r="Y128" s="665"/>
      <c r="Z128" s="665"/>
      <c r="AA128" s="665"/>
      <c r="AB128" s="665"/>
      <c r="AC128" s="665"/>
      <c r="AD128" s="665"/>
      <c r="AE128" s="665"/>
      <c r="AF128" s="665"/>
      <c r="AG128" s="665"/>
      <c r="AH128" s="665"/>
      <c r="AI128" s="665"/>
      <c r="AJ128" s="134"/>
      <c r="AK128" s="134"/>
      <c r="AL128" s="134"/>
    </row>
    <row r="129" spans="1:38" s="121" customFormat="1" ht="12" customHeight="1" x14ac:dyDescent="0.15">
      <c r="A129" s="665"/>
      <c r="B129" s="665"/>
      <c r="C129" s="665"/>
      <c r="D129" s="665"/>
      <c r="E129" s="665"/>
      <c r="F129" s="665"/>
      <c r="G129" s="665"/>
      <c r="H129" s="665"/>
      <c r="I129" s="665"/>
      <c r="J129" s="665"/>
      <c r="K129" s="665"/>
      <c r="L129" s="665"/>
      <c r="M129" s="665"/>
      <c r="N129" s="665"/>
      <c r="O129" s="665"/>
      <c r="P129" s="665"/>
      <c r="Q129" s="665"/>
      <c r="R129" s="665"/>
      <c r="S129" s="665"/>
      <c r="T129" s="665"/>
      <c r="U129" s="665"/>
      <c r="V129" s="665"/>
      <c r="W129" s="665"/>
      <c r="X129" s="665"/>
      <c r="Y129" s="665"/>
      <c r="Z129" s="665"/>
      <c r="AA129" s="665"/>
      <c r="AB129" s="665"/>
      <c r="AC129" s="665"/>
      <c r="AD129" s="665"/>
      <c r="AE129" s="665"/>
      <c r="AF129" s="665"/>
      <c r="AG129" s="665"/>
      <c r="AH129" s="665"/>
      <c r="AI129" s="665"/>
      <c r="AJ129" s="134"/>
      <c r="AK129" s="134"/>
      <c r="AL129" s="134"/>
    </row>
    <row r="130" spans="1:38" s="121" customFormat="1" ht="12" customHeight="1" x14ac:dyDescent="0.15">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4"/>
      <c r="AK130" s="134"/>
      <c r="AL130" s="134"/>
    </row>
    <row r="131" spans="1:38" ht="12" customHeight="1" x14ac:dyDescent="0.15">
      <c r="A131" s="136"/>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7"/>
      <c r="AK131" s="137"/>
      <c r="AL131" s="137"/>
    </row>
    <row r="132" spans="1:38" ht="12" customHeight="1" x14ac:dyDescent="0.15">
      <c r="A132" s="105" t="s">
        <v>417</v>
      </c>
      <c r="AJ132" s="123"/>
      <c r="AK132" s="123"/>
      <c r="AL132" s="123"/>
    </row>
    <row r="133" spans="1:38" ht="12" customHeight="1" x14ac:dyDescent="0.15">
      <c r="A133" s="653" t="s">
        <v>222</v>
      </c>
      <c r="B133" s="653"/>
      <c r="C133" s="653"/>
      <c r="D133" s="653"/>
      <c r="E133" s="653"/>
      <c r="F133" s="653"/>
      <c r="G133" s="653"/>
      <c r="H133" s="653"/>
      <c r="I133" s="653"/>
      <c r="J133" s="653"/>
      <c r="K133" s="653"/>
      <c r="L133" s="653"/>
      <c r="M133" s="653"/>
      <c r="N133" s="653"/>
      <c r="O133" s="653"/>
      <c r="P133" s="653"/>
      <c r="Q133" s="653"/>
      <c r="R133" s="495" t="s">
        <v>223</v>
      </c>
      <c r="S133" s="496"/>
      <c r="T133" s="496"/>
      <c r="U133" s="496"/>
      <c r="V133" s="496"/>
      <c r="W133" s="496"/>
      <c r="X133" s="496"/>
      <c r="Y133" s="496"/>
      <c r="Z133" s="496"/>
      <c r="AA133" s="496"/>
      <c r="AB133" s="496"/>
      <c r="AC133" s="497"/>
      <c r="AD133" s="653" t="s">
        <v>262</v>
      </c>
      <c r="AE133" s="653"/>
      <c r="AF133" s="653"/>
      <c r="AG133" s="653"/>
      <c r="AH133" s="653"/>
      <c r="AI133" s="653"/>
      <c r="AJ133" s="119"/>
      <c r="AK133" s="119"/>
      <c r="AL133" s="119"/>
    </row>
    <row r="134" spans="1:38" ht="12" customHeight="1" x14ac:dyDescent="0.15">
      <c r="A134" s="653"/>
      <c r="B134" s="653"/>
      <c r="C134" s="653"/>
      <c r="D134" s="653"/>
      <c r="E134" s="653"/>
      <c r="F134" s="653"/>
      <c r="G134" s="653"/>
      <c r="H134" s="653"/>
      <c r="I134" s="653"/>
      <c r="J134" s="653"/>
      <c r="K134" s="653"/>
      <c r="L134" s="653"/>
      <c r="M134" s="653"/>
      <c r="N134" s="653"/>
      <c r="O134" s="653"/>
      <c r="P134" s="653"/>
      <c r="Q134" s="653"/>
      <c r="R134" s="680"/>
      <c r="S134" s="681"/>
      <c r="T134" s="681"/>
      <c r="U134" s="681"/>
      <c r="V134" s="681"/>
      <c r="W134" s="681"/>
      <c r="X134" s="681"/>
      <c r="Y134" s="681"/>
      <c r="Z134" s="681"/>
      <c r="AA134" s="681"/>
      <c r="AB134" s="681"/>
      <c r="AC134" s="682"/>
      <c r="AD134" s="653"/>
      <c r="AE134" s="653"/>
      <c r="AF134" s="653"/>
      <c r="AG134" s="653"/>
      <c r="AH134" s="653"/>
      <c r="AI134" s="653"/>
      <c r="AJ134" s="119"/>
      <c r="AK134" s="119"/>
      <c r="AL134" s="119"/>
    </row>
    <row r="135" spans="1:38" ht="12" customHeight="1" x14ac:dyDescent="0.15">
      <c r="A135" s="138" t="s">
        <v>428</v>
      </c>
      <c r="B135" s="139"/>
      <c r="C135" s="139"/>
      <c r="D135" s="139"/>
      <c r="E135" s="139"/>
      <c r="F135" s="139"/>
      <c r="G135" s="139"/>
      <c r="H135" s="139"/>
      <c r="I135" s="139"/>
      <c r="J135" s="139"/>
      <c r="K135" s="139"/>
      <c r="L135" s="139"/>
      <c r="M135" s="683"/>
      <c r="N135" s="683"/>
      <c r="O135" s="683"/>
      <c r="P135" s="683"/>
      <c r="Q135" s="683"/>
      <c r="R135" s="684">
        <f>SUM(R136:AB138)</f>
        <v>0</v>
      </c>
      <c r="S135" s="454"/>
      <c r="T135" s="454"/>
      <c r="U135" s="454"/>
      <c r="V135" s="454"/>
      <c r="W135" s="454"/>
      <c r="X135" s="454"/>
      <c r="Y135" s="454"/>
      <c r="Z135" s="454"/>
      <c r="AA135" s="454"/>
      <c r="AB135" s="454"/>
      <c r="AC135" s="131" t="s">
        <v>225</v>
      </c>
      <c r="AD135" s="471"/>
      <c r="AE135" s="472"/>
      <c r="AF135" s="472"/>
      <c r="AG135" s="472"/>
      <c r="AH135" s="472"/>
      <c r="AI135" s="473"/>
      <c r="AJ135" s="123"/>
      <c r="AK135" s="123"/>
      <c r="AL135" s="123"/>
    </row>
    <row r="136" spans="1:38" ht="12" customHeight="1" x14ac:dyDescent="0.15">
      <c r="A136" s="140"/>
      <c r="B136" s="141"/>
      <c r="C136" s="141"/>
      <c r="D136" s="141"/>
      <c r="E136" s="141"/>
      <c r="F136" s="141"/>
      <c r="G136" s="141"/>
      <c r="H136" s="141"/>
      <c r="I136" s="141"/>
      <c r="J136" s="141"/>
      <c r="K136" s="141"/>
      <c r="L136" s="142"/>
      <c r="M136" s="672" t="s">
        <v>263</v>
      </c>
      <c r="N136" s="672"/>
      <c r="O136" s="672"/>
      <c r="P136" s="672"/>
      <c r="Q136" s="672"/>
      <c r="R136" s="673"/>
      <c r="S136" s="674"/>
      <c r="T136" s="674"/>
      <c r="U136" s="674"/>
      <c r="V136" s="674"/>
      <c r="W136" s="674"/>
      <c r="X136" s="674"/>
      <c r="Y136" s="674"/>
      <c r="Z136" s="674"/>
      <c r="AA136" s="674"/>
      <c r="AB136" s="674"/>
      <c r="AC136" s="127" t="s">
        <v>225</v>
      </c>
      <c r="AD136" s="675"/>
      <c r="AE136" s="675"/>
      <c r="AF136" s="675"/>
      <c r="AG136" s="675"/>
      <c r="AH136" s="675"/>
      <c r="AI136" s="675"/>
      <c r="AJ136" s="123"/>
      <c r="AK136" s="123"/>
      <c r="AL136" s="123"/>
    </row>
    <row r="137" spans="1:38" ht="12" customHeight="1" x14ac:dyDescent="0.15">
      <c r="A137" s="140"/>
      <c r="B137" s="141"/>
      <c r="C137" s="141"/>
      <c r="D137" s="141"/>
      <c r="E137" s="141"/>
      <c r="F137" s="141"/>
      <c r="G137" s="141"/>
      <c r="H137" s="141"/>
      <c r="I137" s="141"/>
      <c r="J137" s="141"/>
      <c r="K137" s="141"/>
      <c r="L137" s="142"/>
      <c r="M137" s="676" t="s">
        <v>264</v>
      </c>
      <c r="N137" s="676"/>
      <c r="O137" s="676"/>
      <c r="P137" s="676"/>
      <c r="Q137" s="676"/>
      <c r="R137" s="677"/>
      <c r="S137" s="678"/>
      <c r="T137" s="678"/>
      <c r="U137" s="678"/>
      <c r="V137" s="678"/>
      <c r="W137" s="678"/>
      <c r="X137" s="678"/>
      <c r="Y137" s="678"/>
      <c r="Z137" s="678"/>
      <c r="AA137" s="678"/>
      <c r="AB137" s="678"/>
      <c r="AC137" s="128" t="s">
        <v>225</v>
      </c>
      <c r="AD137" s="679"/>
      <c r="AE137" s="679"/>
      <c r="AF137" s="679"/>
      <c r="AG137" s="679"/>
      <c r="AH137" s="679"/>
      <c r="AI137" s="679"/>
      <c r="AJ137" s="123"/>
      <c r="AK137" s="123"/>
      <c r="AL137" s="123"/>
    </row>
    <row r="138" spans="1:38" ht="12" customHeight="1" x14ac:dyDescent="0.15">
      <c r="A138" s="143"/>
      <c r="B138" s="144"/>
      <c r="C138" s="144"/>
      <c r="D138" s="144"/>
      <c r="E138" s="144"/>
      <c r="F138" s="144"/>
      <c r="G138" s="144"/>
      <c r="H138" s="144"/>
      <c r="I138" s="144"/>
      <c r="J138" s="144"/>
      <c r="K138" s="144"/>
      <c r="L138" s="145"/>
      <c r="M138" s="685" t="s">
        <v>265</v>
      </c>
      <c r="N138" s="685"/>
      <c r="O138" s="685"/>
      <c r="P138" s="685"/>
      <c r="Q138" s="685"/>
      <c r="R138" s="686"/>
      <c r="S138" s="687"/>
      <c r="T138" s="687"/>
      <c r="U138" s="687"/>
      <c r="V138" s="687"/>
      <c r="W138" s="687"/>
      <c r="X138" s="687"/>
      <c r="Y138" s="687"/>
      <c r="Z138" s="687"/>
      <c r="AA138" s="687"/>
      <c r="AB138" s="687"/>
      <c r="AC138" s="130" t="s">
        <v>225</v>
      </c>
      <c r="AD138" s="688"/>
      <c r="AE138" s="688"/>
      <c r="AF138" s="688"/>
      <c r="AG138" s="688"/>
      <c r="AH138" s="688"/>
      <c r="AI138" s="688"/>
      <c r="AJ138" s="123"/>
      <c r="AK138" s="123"/>
      <c r="AL138" s="123"/>
    </row>
    <row r="139" spans="1:38" ht="12" customHeight="1" x14ac:dyDescent="0.15">
      <c r="A139" s="138" t="s">
        <v>429</v>
      </c>
      <c r="B139" s="139"/>
      <c r="C139" s="139"/>
      <c r="D139" s="139"/>
      <c r="E139" s="139"/>
      <c r="F139" s="139"/>
      <c r="G139" s="139"/>
      <c r="H139" s="139"/>
      <c r="I139" s="139"/>
      <c r="J139" s="139"/>
      <c r="K139" s="139"/>
      <c r="L139" s="139"/>
      <c r="M139" s="683"/>
      <c r="N139" s="683"/>
      <c r="O139" s="683"/>
      <c r="P139" s="683"/>
      <c r="Q139" s="470"/>
      <c r="R139" s="684">
        <f>SUM(R140:AB142)</f>
        <v>0</v>
      </c>
      <c r="S139" s="454"/>
      <c r="T139" s="454"/>
      <c r="U139" s="454"/>
      <c r="V139" s="454"/>
      <c r="W139" s="454"/>
      <c r="X139" s="454"/>
      <c r="Y139" s="454"/>
      <c r="Z139" s="454"/>
      <c r="AA139" s="454"/>
      <c r="AB139" s="454"/>
      <c r="AC139" s="131" t="s">
        <v>225</v>
      </c>
      <c r="AD139" s="471"/>
      <c r="AE139" s="472"/>
      <c r="AF139" s="472"/>
      <c r="AG139" s="472"/>
      <c r="AH139" s="472"/>
      <c r="AI139" s="473"/>
      <c r="AJ139" s="123"/>
      <c r="AK139" s="123"/>
      <c r="AL139" s="123"/>
    </row>
    <row r="140" spans="1:38" ht="12" customHeight="1" x14ac:dyDescent="0.15">
      <c r="A140" s="689" t="s">
        <v>455</v>
      </c>
      <c r="B140" s="690"/>
      <c r="C140" s="690"/>
      <c r="D140" s="690"/>
      <c r="E140" s="690"/>
      <c r="F140" s="690"/>
      <c r="G140" s="690"/>
      <c r="H140" s="690"/>
      <c r="I140" s="690"/>
      <c r="J140" s="690"/>
      <c r="K140" s="690"/>
      <c r="L140" s="691"/>
      <c r="M140" s="672" t="s">
        <v>263</v>
      </c>
      <c r="N140" s="672"/>
      <c r="O140" s="672"/>
      <c r="P140" s="672"/>
      <c r="Q140" s="672"/>
      <c r="R140" s="673"/>
      <c r="S140" s="674"/>
      <c r="T140" s="674"/>
      <c r="U140" s="674"/>
      <c r="V140" s="674"/>
      <c r="W140" s="674"/>
      <c r="X140" s="674"/>
      <c r="Y140" s="674"/>
      <c r="Z140" s="674"/>
      <c r="AA140" s="674"/>
      <c r="AB140" s="674"/>
      <c r="AC140" s="127" t="s">
        <v>225</v>
      </c>
      <c r="AD140" s="675"/>
      <c r="AE140" s="675"/>
      <c r="AF140" s="675"/>
      <c r="AG140" s="675"/>
      <c r="AH140" s="675"/>
      <c r="AI140" s="675"/>
      <c r="AJ140" s="123"/>
      <c r="AK140" s="123"/>
      <c r="AL140" s="123"/>
    </row>
    <row r="141" spans="1:38" ht="12" customHeight="1" x14ac:dyDescent="0.15">
      <c r="A141" s="689"/>
      <c r="B141" s="690"/>
      <c r="C141" s="690"/>
      <c r="D141" s="690"/>
      <c r="E141" s="690"/>
      <c r="F141" s="690"/>
      <c r="G141" s="690"/>
      <c r="H141" s="690"/>
      <c r="I141" s="690"/>
      <c r="J141" s="690"/>
      <c r="K141" s="690"/>
      <c r="L141" s="691"/>
      <c r="M141" s="676" t="s">
        <v>264</v>
      </c>
      <c r="N141" s="676"/>
      <c r="O141" s="676"/>
      <c r="P141" s="676"/>
      <c r="Q141" s="676"/>
      <c r="R141" s="677"/>
      <c r="S141" s="678"/>
      <c r="T141" s="678"/>
      <c r="U141" s="678"/>
      <c r="V141" s="678"/>
      <c r="W141" s="678"/>
      <c r="X141" s="678"/>
      <c r="Y141" s="678"/>
      <c r="Z141" s="678"/>
      <c r="AA141" s="678"/>
      <c r="AB141" s="678"/>
      <c r="AC141" s="128" t="s">
        <v>225</v>
      </c>
      <c r="AD141" s="679"/>
      <c r="AE141" s="679"/>
      <c r="AF141" s="679"/>
      <c r="AG141" s="679"/>
      <c r="AH141" s="679"/>
      <c r="AI141" s="679"/>
      <c r="AJ141" s="123"/>
      <c r="AK141" s="123"/>
      <c r="AL141" s="123"/>
    </row>
    <row r="142" spans="1:38" ht="12" customHeight="1" x14ac:dyDescent="0.15">
      <c r="A142" s="692"/>
      <c r="B142" s="693"/>
      <c r="C142" s="693"/>
      <c r="D142" s="693"/>
      <c r="E142" s="693"/>
      <c r="F142" s="693"/>
      <c r="G142" s="693"/>
      <c r="H142" s="693"/>
      <c r="I142" s="693"/>
      <c r="J142" s="693"/>
      <c r="K142" s="693"/>
      <c r="L142" s="694"/>
      <c r="M142" s="685" t="s">
        <v>265</v>
      </c>
      <c r="N142" s="685"/>
      <c r="O142" s="685"/>
      <c r="P142" s="685"/>
      <c r="Q142" s="685"/>
      <c r="R142" s="686"/>
      <c r="S142" s="687"/>
      <c r="T142" s="687"/>
      <c r="U142" s="687"/>
      <c r="V142" s="687"/>
      <c r="W142" s="687"/>
      <c r="X142" s="687"/>
      <c r="Y142" s="687"/>
      <c r="Z142" s="687"/>
      <c r="AA142" s="687"/>
      <c r="AB142" s="687"/>
      <c r="AC142" s="130" t="s">
        <v>225</v>
      </c>
      <c r="AD142" s="688"/>
      <c r="AE142" s="688"/>
      <c r="AF142" s="688"/>
      <c r="AG142" s="688"/>
      <c r="AH142" s="688"/>
      <c r="AI142" s="688"/>
      <c r="AJ142" s="123"/>
      <c r="AK142" s="123"/>
      <c r="AL142" s="123"/>
    </row>
    <row r="143" spans="1:38" ht="12" customHeight="1" x14ac:dyDescent="0.15">
      <c r="A143" s="138" t="s">
        <v>430</v>
      </c>
      <c r="B143" s="139"/>
      <c r="C143" s="139"/>
      <c r="D143" s="139"/>
      <c r="E143" s="139"/>
      <c r="F143" s="139"/>
      <c r="G143" s="139"/>
      <c r="H143" s="139"/>
      <c r="I143" s="139"/>
      <c r="J143" s="139"/>
      <c r="K143" s="139"/>
      <c r="L143" s="139"/>
      <c r="M143" s="683"/>
      <c r="N143" s="683"/>
      <c r="O143" s="683"/>
      <c r="P143" s="683"/>
      <c r="Q143" s="470"/>
      <c r="R143" s="684">
        <f>SUM(R144:AB146)</f>
        <v>0</v>
      </c>
      <c r="S143" s="454"/>
      <c r="T143" s="454"/>
      <c r="U143" s="454"/>
      <c r="V143" s="454"/>
      <c r="W143" s="454"/>
      <c r="X143" s="454"/>
      <c r="Y143" s="454"/>
      <c r="Z143" s="454"/>
      <c r="AA143" s="454"/>
      <c r="AB143" s="454"/>
      <c r="AC143" s="131" t="s">
        <v>225</v>
      </c>
      <c r="AD143" s="471"/>
      <c r="AE143" s="472"/>
      <c r="AF143" s="472"/>
      <c r="AG143" s="472"/>
      <c r="AH143" s="472"/>
      <c r="AI143" s="473"/>
      <c r="AJ143" s="123"/>
      <c r="AK143" s="123"/>
      <c r="AL143" s="123"/>
    </row>
    <row r="144" spans="1:38" ht="12" customHeight="1" x14ac:dyDescent="0.15">
      <c r="A144" s="689"/>
      <c r="B144" s="690"/>
      <c r="C144" s="690"/>
      <c r="D144" s="690"/>
      <c r="E144" s="690"/>
      <c r="F144" s="690"/>
      <c r="G144" s="690"/>
      <c r="H144" s="690"/>
      <c r="I144" s="690"/>
      <c r="J144" s="690"/>
      <c r="K144" s="690"/>
      <c r="L144" s="691"/>
      <c r="M144" s="672" t="s">
        <v>263</v>
      </c>
      <c r="N144" s="672"/>
      <c r="O144" s="672"/>
      <c r="P144" s="672"/>
      <c r="Q144" s="672"/>
      <c r="R144" s="673"/>
      <c r="S144" s="674"/>
      <c r="T144" s="674"/>
      <c r="U144" s="674"/>
      <c r="V144" s="674"/>
      <c r="W144" s="674"/>
      <c r="X144" s="674"/>
      <c r="Y144" s="674"/>
      <c r="Z144" s="674"/>
      <c r="AA144" s="674"/>
      <c r="AB144" s="674"/>
      <c r="AC144" s="127" t="s">
        <v>225</v>
      </c>
      <c r="AD144" s="675"/>
      <c r="AE144" s="675"/>
      <c r="AF144" s="675"/>
      <c r="AG144" s="675"/>
      <c r="AH144" s="675"/>
      <c r="AI144" s="675"/>
      <c r="AJ144" s="123"/>
      <c r="AK144" s="123"/>
      <c r="AL144" s="123"/>
    </row>
    <row r="145" spans="1:38" ht="12" customHeight="1" x14ac:dyDescent="0.15">
      <c r="A145" s="689"/>
      <c r="B145" s="690"/>
      <c r="C145" s="690"/>
      <c r="D145" s="690"/>
      <c r="E145" s="690"/>
      <c r="F145" s="690"/>
      <c r="G145" s="690"/>
      <c r="H145" s="690"/>
      <c r="I145" s="690"/>
      <c r="J145" s="690"/>
      <c r="K145" s="690"/>
      <c r="L145" s="691"/>
      <c r="M145" s="676" t="s">
        <v>264</v>
      </c>
      <c r="N145" s="676"/>
      <c r="O145" s="676"/>
      <c r="P145" s="676"/>
      <c r="Q145" s="676"/>
      <c r="R145" s="677"/>
      <c r="S145" s="678"/>
      <c r="T145" s="678"/>
      <c r="U145" s="678"/>
      <c r="V145" s="678"/>
      <c r="W145" s="678"/>
      <c r="X145" s="678"/>
      <c r="Y145" s="678"/>
      <c r="Z145" s="678"/>
      <c r="AA145" s="678"/>
      <c r="AB145" s="678"/>
      <c r="AC145" s="128" t="s">
        <v>225</v>
      </c>
      <c r="AD145" s="679"/>
      <c r="AE145" s="679"/>
      <c r="AF145" s="679"/>
      <c r="AG145" s="679"/>
      <c r="AH145" s="679"/>
      <c r="AI145" s="679"/>
      <c r="AJ145" s="123"/>
      <c r="AK145" s="123"/>
      <c r="AL145" s="123"/>
    </row>
    <row r="146" spans="1:38" ht="12" customHeight="1" x14ac:dyDescent="0.15">
      <c r="A146" s="692"/>
      <c r="B146" s="693"/>
      <c r="C146" s="693"/>
      <c r="D146" s="693"/>
      <c r="E146" s="693"/>
      <c r="F146" s="693"/>
      <c r="G146" s="693"/>
      <c r="H146" s="693"/>
      <c r="I146" s="693"/>
      <c r="J146" s="693"/>
      <c r="K146" s="693"/>
      <c r="L146" s="694"/>
      <c r="M146" s="685" t="s">
        <v>265</v>
      </c>
      <c r="N146" s="685"/>
      <c r="O146" s="685"/>
      <c r="P146" s="685"/>
      <c r="Q146" s="685"/>
      <c r="R146" s="686"/>
      <c r="S146" s="687"/>
      <c r="T146" s="687"/>
      <c r="U146" s="687"/>
      <c r="V146" s="687"/>
      <c r="W146" s="687"/>
      <c r="X146" s="687"/>
      <c r="Y146" s="687"/>
      <c r="Z146" s="687"/>
      <c r="AA146" s="687"/>
      <c r="AB146" s="687"/>
      <c r="AC146" s="130" t="s">
        <v>225</v>
      </c>
      <c r="AD146" s="688"/>
      <c r="AE146" s="688"/>
      <c r="AF146" s="688"/>
      <c r="AG146" s="688"/>
      <c r="AH146" s="688"/>
      <c r="AI146" s="688"/>
      <c r="AJ146" s="123"/>
      <c r="AK146" s="123"/>
      <c r="AL146" s="123"/>
    </row>
    <row r="147" spans="1:38" ht="12" customHeight="1" x14ac:dyDescent="0.15">
      <c r="A147" s="138" t="s">
        <v>431</v>
      </c>
      <c r="B147" s="139"/>
      <c r="C147" s="139"/>
      <c r="D147" s="139"/>
      <c r="E147" s="139"/>
      <c r="F147" s="139"/>
      <c r="G147" s="139"/>
      <c r="H147" s="139"/>
      <c r="I147" s="139"/>
      <c r="J147" s="139"/>
      <c r="K147" s="139"/>
      <c r="L147" s="139"/>
      <c r="M147" s="683"/>
      <c r="N147" s="683"/>
      <c r="O147" s="683"/>
      <c r="P147" s="683"/>
      <c r="Q147" s="470"/>
      <c r="R147" s="684">
        <f>SUM(R148:AB150)</f>
        <v>0</v>
      </c>
      <c r="S147" s="454"/>
      <c r="T147" s="454"/>
      <c r="U147" s="454"/>
      <c r="V147" s="454"/>
      <c r="W147" s="454"/>
      <c r="X147" s="454"/>
      <c r="Y147" s="454"/>
      <c r="Z147" s="454"/>
      <c r="AA147" s="454"/>
      <c r="AB147" s="454"/>
      <c r="AC147" s="131" t="s">
        <v>225</v>
      </c>
      <c r="AD147" s="471"/>
      <c r="AE147" s="472"/>
      <c r="AF147" s="472"/>
      <c r="AG147" s="472"/>
      <c r="AH147" s="472"/>
      <c r="AI147" s="473"/>
      <c r="AJ147" s="123"/>
      <c r="AK147" s="123"/>
      <c r="AL147" s="123"/>
    </row>
    <row r="148" spans="1:38" ht="12" customHeight="1" x14ac:dyDescent="0.15">
      <c r="A148" s="140"/>
      <c r="B148" s="141"/>
      <c r="C148" s="141"/>
      <c r="D148" s="141"/>
      <c r="E148" s="141"/>
      <c r="F148" s="141"/>
      <c r="G148" s="141"/>
      <c r="H148" s="141"/>
      <c r="I148" s="141"/>
      <c r="J148" s="141"/>
      <c r="K148" s="141"/>
      <c r="L148" s="142"/>
      <c r="M148" s="672" t="s">
        <v>263</v>
      </c>
      <c r="N148" s="672"/>
      <c r="O148" s="672"/>
      <c r="P148" s="672"/>
      <c r="Q148" s="672"/>
      <c r="R148" s="673"/>
      <c r="S148" s="674"/>
      <c r="T148" s="674"/>
      <c r="U148" s="674"/>
      <c r="V148" s="674"/>
      <c r="W148" s="674"/>
      <c r="X148" s="674"/>
      <c r="Y148" s="674"/>
      <c r="Z148" s="674"/>
      <c r="AA148" s="674"/>
      <c r="AB148" s="674"/>
      <c r="AC148" s="127" t="s">
        <v>225</v>
      </c>
      <c r="AD148" s="675"/>
      <c r="AE148" s="675"/>
      <c r="AF148" s="675"/>
      <c r="AG148" s="675"/>
      <c r="AH148" s="675"/>
      <c r="AI148" s="675"/>
      <c r="AJ148" s="123"/>
      <c r="AK148" s="123"/>
      <c r="AL148" s="123"/>
    </row>
    <row r="149" spans="1:38" ht="12" customHeight="1" x14ac:dyDescent="0.15">
      <c r="A149" s="140"/>
      <c r="B149" s="141"/>
      <c r="C149" s="141"/>
      <c r="D149" s="141"/>
      <c r="E149" s="141"/>
      <c r="F149" s="141"/>
      <c r="G149" s="141"/>
      <c r="H149" s="141"/>
      <c r="I149" s="141"/>
      <c r="J149" s="141"/>
      <c r="K149" s="141"/>
      <c r="L149" s="142"/>
      <c r="M149" s="676" t="s">
        <v>264</v>
      </c>
      <c r="N149" s="676"/>
      <c r="O149" s="676"/>
      <c r="P149" s="676"/>
      <c r="Q149" s="676"/>
      <c r="R149" s="677"/>
      <c r="S149" s="678"/>
      <c r="T149" s="678"/>
      <c r="U149" s="678"/>
      <c r="V149" s="678"/>
      <c r="W149" s="678"/>
      <c r="X149" s="678"/>
      <c r="Y149" s="678"/>
      <c r="Z149" s="678"/>
      <c r="AA149" s="678"/>
      <c r="AB149" s="678"/>
      <c r="AC149" s="128" t="s">
        <v>225</v>
      </c>
      <c r="AD149" s="679"/>
      <c r="AE149" s="679"/>
      <c r="AF149" s="679"/>
      <c r="AG149" s="679"/>
      <c r="AH149" s="679"/>
      <c r="AI149" s="679"/>
      <c r="AJ149" s="123"/>
      <c r="AK149" s="123"/>
      <c r="AL149" s="123"/>
    </row>
    <row r="150" spans="1:38" ht="12" customHeight="1" x14ac:dyDescent="0.15">
      <c r="A150" s="143"/>
      <c r="B150" s="144"/>
      <c r="C150" s="144"/>
      <c r="D150" s="144"/>
      <c r="E150" s="144"/>
      <c r="F150" s="144"/>
      <c r="G150" s="144"/>
      <c r="H150" s="144"/>
      <c r="I150" s="144"/>
      <c r="J150" s="144"/>
      <c r="K150" s="144"/>
      <c r="L150" s="145"/>
      <c r="M150" s="685" t="s">
        <v>265</v>
      </c>
      <c r="N150" s="685"/>
      <c r="O150" s="685"/>
      <c r="P150" s="685"/>
      <c r="Q150" s="685"/>
      <c r="R150" s="686"/>
      <c r="S150" s="687"/>
      <c r="T150" s="687"/>
      <c r="U150" s="687"/>
      <c r="V150" s="687"/>
      <c r="W150" s="687"/>
      <c r="X150" s="687"/>
      <c r="Y150" s="687"/>
      <c r="Z150" s="687"/>
      <c r="AA150" s="687"/>
      <c r="AB150" s="687"/>
      <c r="AC150" s="130" t="s">
        <v>225</v>
      </c>
      <c r="AD150" s="688"/>
      <c r="AE150" s="688"/>
      <c r="AF150" s="688"/>
      <c r="AG150" s="688"/>
      <c r="AH150" s="688"/>
      <c r="AI150" s="688"/>
      <c r="AJ150" s="123"/>
      <c r="AK150" s="123"/>
      <c r="AL150" s="123"/>
    </row>
    <row r="151" spans="1:38" ht="12" customHeight="1" x14ac:dyDescent="0.15">
      <c r="A151" s="449" t="s">
        <v>227</v>
      </c>
      <c r="B151" s="449"/>
      <c r="C151" s="449"/>
      <c r="D151" s="449"/>
      <c r="E151" s="449"/>
      <c r="F151" s="449"/>
      <c r="G151" s="449"/>
      <c r="H151" s="449"/>
      <c r="I151" s="449"/>
      <c r="J151" s="449"/>
      <c r="K151" s="449"/>
      <c r="L151" s="449"/>
      <c r="M151" s="449"/>
      <c r="N151" s="449"/>
      <c r="O151" s="449"/>
      <c r="P151" s="449"/>
      <c r="Q151" s="449"/>
      <c r="R151" s="684">
        <f>SUM(R135,R139,R143,R147)</f>
        <v>0</v>
      </c>
      <c r="S151" s="454"/>
      <c r="T151" s="454"/>
      <c r="U151" s="454"/>
      <c r="V151" s="454"/>
      <c r="W151" s="454"/>
      <c r="X151" s="454"/>
      <c r="Y151" s="454"/>
      <c r="Z151" s="454"/>
      <c r="AA151" s="454"/>
      <c r="AB151" s="454"/>
      <c r="AC151" s="131" t="s">
        <v>225</v>
      </c>
      <c r="AD151" s="452"/>
      <c r="AE151" s="452"/>
      <c r="AF151" s="452"/>
      <c r="AG151" s="452"/>
      <c r="AH151" s="452"/>
      <c r="AI151" s="452"/>
      <c r="AJ151" s="123"/>
      <c r="AK151" s="123"/>
      <c r="AL151" s="123"/>
    </row>
    <row r="152" spans="1:38" ht="12" customHeight="1" x14ac:dyDescent="0.15">
      <c r="A152" s="449" t="s">
        <v>255</v>
      </c>
      <c r="B152" s="449"/>
      <c r="C152" s="449"/>
      <c r="D152" s="449"/>
      <c r="E152" s="449"/>
      <c r="F152" s="449"/>
      <c r="G152" s="449"/>
      <c r="H152" s="449"/>
      <c r="I152" s="449"/>
      <c r="J152" s="449"/>
      <c r="K152" s="449"/>
      <c r="L152" s="449"/>
      <c r="M152" s="449"/>
      <c r="N152" s="449"/>
      <c r="O152" s="449"/>
      <c r="P152" s="449"/>
      <c r="Q152" s="449"/>
      <c r="R152" s="695"/>
      <c r="S152" s="696"/>
      <c r="T152" s="696"/>
      <c r="U152" s="696"/>
      <c r="V152" s="696"/>
      <c r="W152" s="696"/>
      <c r="X152" s="696"/>
      <c r="Y152" s="696"/>
      <c r="Z152" s="696"/>
      <c r="AA152" s="696"/>
      <c r="AB152" s="696"/>
      <c r="AC152" s="131" t="s">
        <v>225</v>
      </c>
      <c r="AD152" s="452"/>
      <c r="AE152" s="452"/>
      <c r="AF152" s="452"/>
      <c r="AG152" s="452"/>
      <c r="AH152" s="452"/>
      <c r="AI152" s="452"/>
      <c r="AJ152" s="123"/>
      <c r="AK152" s="123"/>
      <c r="AL152" s="123"/>
    </row>
    <row r="153" spans="1:38" ht="12" customHeight="1" x14ac:dyDescent="0.15">
      <c r="A153" s="449" t="s">
        <v>266</v>
      </c>
      <c r="B153" s="449"/>
      <c r="C153" s="449"/>
      <c r="D153" s="449"/>
      <c r="E153" s="449"/>
      <c r="F153" s="449"/>
      <c r="G153" s="449"/>
      <c r="H153" s="449"/>
      <c r="I153" s="449"/>
      <c r="J153" s="449"/>
      <c r="K153" s="449"/>
      <c r="L153" s="449"/>
      <c r="M153" s="449"/>
      <c r="N153" s="449"/>
      <c r="O153" s="449"/>
      <c r="P153" s="449"/>
      <c r="Q153" s="449"/>
      <c r="R153" s="684">
        <f>R151+R152</f>
        <v>0</v>
      </c>
      <c r="S153" s="454"/>
      <c r="T153" s="454"/>
      <c r="U153" s="454"/>
      <c r="V153" s="454"/>
      <c r="W153" s="454"/>
      <c r="X153" s="454"/>
      <c r="Y153" s="454"/>
      <c r="Z153" s="454"/>
      <c r="AA153" s="454"/>
      <c r="AB153" s="454"/>
      <c r="AC153" s="131" t="s">
        <v>225</v>
      </c>
      <c r="AD153" s="452"/>
      <c r="AE153" s="452"/>
      <c r="AF153" s="452"/>
      <c r="AG153" s="452"/>
      <c r="AH153" s="452"/>
      <c r="AI153" s="452"/>
      <c r="AJ153" s="123"/>
      <c r="AK153" s="123"/>
      <c r="AL153" s="123"/>
    </row>
    <row r="154" spans="1:38" ht="12" customHeight="1" x14ac:dyDescent="0.15">
      <c r="A154" s="106"/>
      <c r="B154" s="106"/>
      <c r="C154" s="106"/>
      <c r="D154" s="106"/>
      <c r="E154" s="106"/>
      <c r="F154" s="106"/>
      <c r="G154" s="106"/>
      <c r="H154" s="106"/>
      <c r="I154" s="106"/>
      <c r="J154" s="106"/>
      <c r="K154" s="106"/>
      <c r="L154" s="106"/>
      <c r="M154" s="106"/>
      <c r="N154" s="106"/>
      <c r="O154" s="106"/>
      <c r="P154" s="106"/>
      <c r="Q154" s="106"/>
      <c r="R154" s="106"/>
      <c r="S154" s="106"/>
      <c r="T154" s="106"/>
      <c r="U154" s="106"/>
      <c r="W154" s="146"/>
      <c r="X154" s="147"/>
      <c r="Y154" s="147"/>
      <c r="Z154" s="147"/>
      <c r="AA154" s="147"/>
      <c r="AB154" s="147"/>
      <c r="AJ154" s="123"/>
      <c r="AK154" s="123"/>
      <c r="AL154" s="123"/>
    </row>
    <row r="155" spans="1:38" s="121" customFormat="1" ht="12" customHeight="1" x14ac:dyDescent="0.15">
      <c r="A155" s="121" t="s">
        <v>230</v>
      </c>
      <c r="B155" s="148"/>
      <c r="C155" s="148"/>
      <c r="D155" s="148"/>
      <c r="E155" s="148"/>
      <c r="F155" s="148"/>
      <c r="G155" s="148"/>
      <c r="H155" s="148"/>
      <c r="I155" s="148"/>
      <c r="J155" s="148"/>
      <c r="K155" s="148"/>
      <c r="L155" s="148"/>
      <c r="M155" s="148"/>
      <c r="N155" s="148"/>
      <c r="O155" s="148"/>
      <c r="P155" s="148"/>
      <c r="Q155" s="148"/>
      <c r="R155" s="148"/>
      <c r="S155" s="148"/>
      <c r="T155" s="148"/>
      <c r="U155" s="148"/>
      <c r="W155" s="149"/>
      <c r="X155" s="150"/>
      <c r="Y155" s="150"/>
      <c r="Z155" s="150"/>
      <c r="AA155" s="150"/>
      <c r="AB155" s="150"/>
      <c r="AJ155" s="122"/>
      <c r="AK155" s="122"/>
      <c r="AL155" s="122"/>
    </row>
    <row r="156" spans="1:38" s="121" customFormat="1" ht="12" customHeight="1" x14ac:dyDescent="0.15">
      <c r="A156" s="480" t="s">
        <v>261</v>
      </c>
      <c r="B156" s="480"/>
      <c r="C156" s="480"/>
      <c r="D156" s="480"/>
      <c r="E156" s="480"/>
      <c r="F156" s="480"/>
      <c r="G156" s="480"/>
      <c r="H156" s="480"/>
      <c r="I156" s="480"/>
      <c r="J156" s="480"/>
      <c r="K156" s="480"/>
      <c r="L156" s="480"/>
      <c r="M156" s="480"/>
      <c r="N156" s="480"/>
      <c r="O156" s="480"/>
      <c r="P156" s="480"/>
      <c r="Q156" s="480"/>
      <c r="R156" s="480"/>
      <c r="S156" s="480"/>
      <c r="T156" s="480"/>
      <c r="U156" s="480"/>
      <c r="V156" s="480"/>
      <c r="W156" s="480"/>
      <c r="X156" s="480"/>
      <c r="Y156" s="480"/>
      <c r="Z156" s="480"/>
      <c r="AA156" s="480"/>
      <c r="AB156" s="480"/>
      <c r="AC156" s="480"/>
      <c r="AD156" s="480"/>
      <c r="AE156" s="480"/>
      <c r="AF156" s="480"/>
      <c r="AG156" s="480"/>
      <c r="AH156" s="480"/>
      <c r="AI156" s="480"/>
      <c r="AJ156" s="122"/>
      <c r="AK156" s="122"/>
      <c r="AL156" s="122"/>
    </row>
    <row r="157" spans="1:38" s="121" customFormat="1" ht="12" customHeight="1" x14ac:dyDescent="0.15">
      <c r="A157" s="480" t="s">
        <v>267</v>
      </c>
      <c r="B157" s="480"/>
      <c r="C157" s="480"/>
      <c r="D157" s="480"/>
      <c r="E157" s="480"/>
      <c r="F157" s="480"/>
      <c r="G157" s="480"/>
      <c r="H157" s="480"/>
      <c r="I157" s="480"/>
      <c r="J157" s="480"/>
      <c r="K157" s="480"/>
      <c r="L157" s="480"/>
      <c r="M157" s="480"/>
      <c r="N157" s="480"/>
      <c r="O157" s="480"/>
      <c r="P157" s="480"/>
      <c r="Q157" s="480"/>
      <c r="R157" s="480"/>
      <c r="S157" s="480"/>
      <c r="T157" s="480"/>
      <c r="U157" s="480"/>
      <c r="V157" s="480"/>
      <c r="W157" s="480"/>
      <c r="X157" s="480"/>
      <c r="Y157" s="480"/>
      <c r="Z157" s="480"/>
      <c r="AA157" s="480"/>
      <c r="AB157" s="480"/>
      <c r="AC157" s="480"/>
      <c r="AD157" s="480"/>
      <c r="AE157" s="480"/>
      <c r="AF157" s="480"/>
      <c r="AG157" s="480"/>
      <c r="AH157" s="480"/>
      <c r="AI157" s="480"/>
      <c r="AJ157" s="122"/>
      <c r="AK157" s="122"/>
      <c r="AL157" s="122"/>
    </row>
    <row r="158" spans="1:38" s="121" customFormat="1" ht="12" customHeight="1" x14ac:dyDescent="0.15">
      <c r="A158" s="480" t="s">
        <v>268</v>
      </c>
      <c r="B158" s="480"/>
      <c r="C158" s="480"/>
      <c r="D158" s="480"/>
      <c r="E158" s="480"/>
      <c r="F158" s="480"/>
      <c r="G158" s="480"/>
      <c r="H158" s="480"/>
      <c r="I158" s="480"/>
      <c r="J158" s="480"/>
      <c r="K158" s="480"/>
      <c r="L158" s="480"/>
      <c r="M158" s="480"/>
      <c r="N158" s="480"/>
      <c r="O158" s="480"/>
      <c r="P158" s="480"/>
      <c r="Q158" s="480"/>
      <c r="R158" s="480"/>
      <c r="S158" s="480"/>
      <c r="T158" s="480"/>
      <c r="U158" s="480"/>
      <c r="V158" s="480"/>
      <c r="W158" s="480"/>
      <c r="X158" s="480"/>
      <c r="Y158" s="480"/>
      <c r="Z158" s="480"/>
      <c r="AA158" s="480"/>
      <c r="AB158" s="480"/>
      <c r="AC158" s="480"/>
      <c r="AD158" s="480"/>
      <c r="AE158" s="480"/>
      <c r="AF158" s="480"/>
      <c r="AG158" s="480"/>
      <c r="AH158" s="480"/>
      <c r="AI158" s="480"/>
      <c r="AJ158" s="122"/>
      <c r="AK158" s="122"/>
      <c r="AL158" s="122"/>
    </row>
    <row r="159" spans="1:38" s="121" customFormat="1" ht="12" customHeight="1" x14ac:dyDescent="0.15">
      <c r="AJ159" s="122"/>
      <c r="AK159" s="122"/>
      <c r="AL159" s="122"/>
    </row>
    <row r="160" spans="1:38" ht="12" customHeight="1" x14ac:dyDescent="0.15">
      <c r="AJ160" s="123"/>
      <c r="AK160" s="123"/>
      <c r="AL160" s="123"/>
    </row>
    <row r="161" spans="1:38" ht="12" customHeight="1" x14ac:dyDescent="0.15">
      <c r="A161" s="105" t="s">
        <v>421</v>
      </c>
      <c r="AJ161" s="123"/>
      <c r="AK161" s="123"/>
      <c r="AL161" s="123"/>
    </row>
    <row r="162" spans="1:38" ht="12" customHeight="1" x14ac:dyDescent="0.15">
      <c r="A162" s="653" t="s">
        <v>222</v>
      </c>
      <c r="B162" s="653"/>
      <c r="C162" s="653"/>
      <c r="D162" s="653"/>
      <c r="E162" s="653"/>
      <c r="F162" s="653"/>
      <c r="G162" s="653"/>
      <c r="H162" s="653"/>
      <c r="I162" s="653"/>
      <c r="J162" s="653"/>
      <c r="K162" s="653"/>
      <c r="L162" s="653"/>
      <c r="M162" s="653"/>
      <c r="N162" s="653"/>
      <c r="O162" s="653"/>
      <c r="P162" s="653"/>
      <c r="Q162" s="653"/>
      <c r="R162" s="495" t="s">
        <v>223</v>
      </c>
      <c r="S162" s="496"/>
      <c r="T162" s="496"/>
      <c r="U162" s="496"/>
      <c r="V162" s="496"/>
      <c r="W162" s="496"/>
      <c r="X162" s="496"/>
      <c r="Y162" s="496"/>
      <c r="Z162" s="496"/>
      <c r="AA162" s="496"/>
      <c r="AB162" s="496"/>
      <c r="AC162" s="497"/>
      <c r="AD162" s="653" t="s">
        <v>269</v>
      </c>
      <c r="AE162" s="653"/>
      <c r="AF162" s="653"/>
      <c r="AG162" s="653"/>
      <c r="AH162" s="653"/>
      <c r="AI162" s="653"/>
      <c r="AJ162" s="119"/>
      <c r="AK162" s="119"/>
      <c r="AL162" s="119"/>
    </row>
    <row r="163" spans="1:38" ht="12" customHeight="1" x14ac:dyDescent="0.15">
      <c r="A163" s="653"/>
      <c r="B163" s="653"/>
      <c r="C163" s="653"/>
      <c r="D163" s="653"/>
      <c r="E163" s="653"/>
      <c r="F163" s="653"/>
      <c r="G163" s="653"/>
      <c r="H163" s="653"/>
      <c r="I163" s="653"/>
      <c r="J163" s="653"/>
      <c r="K163" s="653"/>
      <c r="L163" s="653"/>
      <c r="M163" s="653"/>
      <c r="N163" s="653"/>
      <c r="O163" s="653"/>
      <c r="P163" s="653"/>
      <c r="Q163" s="653"/>
      <c r="R163" s="680"/>
      <c r="S163" s="681"/>
      <c r="T163" s="681"/>
      <c r="U163" s="681"/>
      <c r="V163" s="681"/>
      <c r="W163" s="681"/>
      <c r="X163" s="681"/>
      <c r="Y163" s="681"/>
      <c r="Z163" s="681"/>
      <c r="AA163" s="681"/>
      <c r="AB163" s="681"/>
      <c r="AC163" s="682"/>
      <c r="AD163" s="653"/>
      <c r="AE163" s="653"/>
      <c r="AF163" s="653"/>
      <c r="AG163" s="653"/>
      <c r="AH163" s="653"/>
      <c r="AI163" s="653"/>
      <c r="AJ163" s="119"/>
      <c r="AK163" s="119"/>
      <c r="AL163" s="119"/>
    </row>
    <row r="164" spans="1:38" ht="12" customHeight="1" x14ac:dyDescent="0.15">
      <c r="A164" s="138" t="s">
        <v>434</v>
      </c>
      <c r="B164" s="139"/>
      <c r="C164" s="139"/>
      <c r="D164" s="139"/>
      <c r="E164" s="139"/>
      <c r="F164" s="139"/>
      <c r="G164" s="139"/>
      <c r="H164" s="139"/>
      <c r="I164" s="138" t="s">
        <v>432</v>
      </c>
      <c r="J164" s="139"/>
      <c r="K164" s="139"/>
      <c r="L164" s="139"/>
      <c r="M164" s="154"/>
      <c r="N164" s="154"/>
      <c r="O164" s="154"/>
      <c r="P164" s="154"/>
      <c r="Q164" s="151"/>
      <c r="R164" s="697">
        <f>U186*U194</f>
        <v>88892000</v>
      </c>
      <c r="S164" s="698"/>
      <c r="T164" s="698"/>
      <c r="U164" s="698"/>
      <c r="V164" s="698"/>
      <c r="W164" s="698"/>
      <c r="X164" s="698"/>
      <c r="Y164" s="698"/>
      <c r="Z164" s="698"/>
      <c r="AA164" s="698"/>
      <c r="AB164" s="698"/>
      <c r="AC164" s="558" t="s">
        <v>270</v>
      </c>
      <c r="AD164" s="647" t="str">
        <f>L186&amp;"×"&amp;L194</f>
        <v>Ａ×E</v>
      </c>
      <c r="AE164" s="648"/>
      <c r="AF164" s="648"/>
      <c r="AG164" s="648"/>
      <c r="AH164" s="648"/>
      <c r="AI164" s="649"/>
      <c r="AJ164" s="119"/>
      <c r="AK164" s="119"/>
      <c r="AL164" s="119"/>
    </row>
    <row r="165" spans="1:38" ht="12" customHeight="1" x14ac:dyDescent="0.15">
      <c r="A165" s="140"/>
      <c r="B165" s="141"/>
      <c r="C165" s="141"/>
      <c r="D165" s="141"/>
      <c r="E165" s="141"/>
      <c r="F165" s="141"/>
      <c r="G165" s="141"/>
      <c r="H165" s="141"/>
      <c r="I165" s="143"/>
      <c r="J165" s="144"/>
      <c r="K165" s="144"/>
      <c r="L165" s="144"/>
      <c r="M165" s="124"/>
      <c r="N165" s="124"/>
      <c r="O165" s="124"/>
      <c r="P165" s="124"/>
      <c r="Q165" s="125"/>
      <c r="R165" s="699"/>
      <c r="S165" s="700"/>
      <c r="T165" s="700"/>
      <c r="U165" s="700"/>
      <c r="V165" s="700"/>
      <c r="W165" s="700"/>
      <c r="X165" s="700"/>
      <c r="Y165" s="700"/>
      <c r="Z165" s="700"/>
      <c r="AA165" s="700"/>
      <c r="AB165" s="700"/>
      <c r="AC165" s="550"/>
      <c r="AD165" s="546"/>
      <c r="AE165" s="664"/>
      <c r="AF165" s="664"/>
      <c r="AG165" s="664"/>
      <c r="AH165" s="664"/>
      <c r="AI165" s="547"/>
      <c r="AJ165" s="119"/>
      <c r="AK165" s="119"/>
      <c r="AL165" s="119"/>
    </row>
    <row r="166" spans="1:38" ht="12" customHeight="1" x14ac:dyDescent="0.15">
      <c r="A166" s="140"/>
      <c r="B166" s="141"/>
      <c r="C166" s="141"/>
      <c r="D166" s="141"/>
      <c r="E166" s="141"/>
      <c r="F166" s="141"/>
      <c r="G166" s="141"/>
      <c r="H166" s="142"/>
      <c r="I166" s="138" t="s">
        <v>433</v>
      </c>
      <c r="J166" s="139"/>
      <c r="K166" s="139"/>
      <c r="L166" s="139"/>
      <c r="M166" s="154"/>
      <c r="N166" s="154"/>
      <c r="O166" s="154"/>
      <c r="P166" s="154"/>
      <c r="Q166" s="151"/>
      <c r="R166" s="697">
        <f>U188*U190</f>
        <v>250400000</v>
      </c>
      <c r="S166" s="698"/>
      <c r="T166" s="698"/>
      <c r="U166" s="698"/>
      <c r="V166" s="698"/>
      <c r="W166" s="698"/>
      <c r="X166" s="698"/>
      <c r="Y166" s="698"/>
      <c r="Z166" s="698"/>
      <c r="AA166" s="698"/>
      <c r="AB166" s="698"/>
      <c r="AC166" s="558" t="s">
        <v>270</v>
      </c>
      <c r="AD166" s="647" t="str">
        <f>L188&amp;"×"&amp;L190</f>
        <v>B×C</v>
      </c>
      <c r="AE166" s="648"/>
      <c r="AF166" s="648"/>
      <c r="AG166" s="648"/>
      <c r="AH166" s="648"/>
      <c r="AI166" s="649"/>
      <c r="AJ166" s="119"/>
      <c r="AK166" s="119"/>
      <c r="AL166" s="119"/>
    </row>
    <row r="167" spans="1:38" ht="12" customHeight="1" x14ac:dyDescent="0.15">
      <c r="A167" s="143"/>
      <c r="B167" s="144"/>
      <c r="C167" s="144"/>
      <c r="D167" s="144"/>
      <c r="E167" s="144"/>
      <c r="F167" s="144"/>
      <c r="G167" s="144"/>
      <c r="H167" s="144"/>
      <c r="I167" s="143"/>
      <c r="J167" s="144"/>
      <c r="K167" s="144"/>
      <c r="L167" s="144"/>
      <c r="M167" s="124"/>
      <c r="N167" s="124"/>
      <c r="O167" s="124"/>
      <c r="P167" s="124"/>
      <c r="Q167" s="125"/>
      <c r="R167" s="699"/>
      <c r="S167" s="700"/>
      <c r="T167" s="700"/>
      <c r="U167" s="700"/>
      <c r="V167" s="700"/>
      <c r="W167" s="700"/>
      <c r="X167" s="700"/>
      <c r="Y167" s="700"/>
      <c r="Z167" s="700"/>
      <c r="AA167" s="700"/>
      <c r="AB167" s="700"/>
      <c r="AC167" s="550"/>
      <c r="AD167" s="546"/>
      <c r="AE167" s="664"/>
      <c r="AF167" s="664"/>
      <c r="AG167" s="664"/>
      <c r="AH167" s="664"/>
      <c r="AI167" s="547"/>
      <c r="AJ167" s="119"/>
      <c r="AK167" s="119"/>
      <c r="AL167" s="119"/>
    </row>
    <row r="168" spans="1:38" ht="12" customHeight="1" x14ac:dyDescent="0.15">
      <c r="A168" s="138" t="s">
        <v>435</v>
      </c>
      <c r="B168" s="139"/>
      <c r="C168" s="139"/>
      <c r="D168" s="139"/>
      <c r="E168" s="139"/>
      <c r="F168" s="139"/>
      <c r="G168" s="139"/>
      <c r="H168" s="139"/>
      <c r="I168" s="138" t="s">
        <v>432</v>
      </c>
      <c r="J168" s="139"/>
      <c r="K168" s="139"/>
      <c r="L168" s="139"/>
      <c r="M168" s="154"/>
      <c r="N168" s="154"/>
      <c r="O168" s="154"/>
      <c r="P168" s="154"/>
      <c r="Q168" s="151"/>
      <c r="R168" s="697">
        <f>U192*U194</f>
        <v>88892000</v>
      </c>
      <c r="S168" s="698"/>
      <c r="T168" s="698"/>
      <c r="U168" s="698"/>
      <c r="V168" s="698"/>
      <c r="W168" s="698"/>
      <c r="X168" s="698"/>
      <c r="Y168" s="698"/>
      <c r="Z168" s="698"/>
      <c r="AA168" s="698"/>
      <c r="AB168" s="698"/>
      <c r="AC168" s="558" t="s">
        <v>270</v>
      </c>
      <c r="AD168" s="647" t="str">
        <f>L192&amp;"×"&amp;L194</f>
        <v>D×E</v>
      </c>
      <c r="AE168" s="648"/>
      <c r="AF168" s="648"/>
      <c r="AG168" s="648"/>
      <c r="AH168" s="648"/>
      <c r="AI168" s="649"/>
      <c r="AJ168" s="119"/>
      <c r="AK168" s="119"/>
      <c r="AL168" s="119"/>
    </row>
    <row r="169" spans="1:38" ht="12" customHeight="1" thickBot="1" x14ac:dyDescent="0.2">
      <c r="A169" s="143"/>
      <c r="B169" s="144"/>
      <c r="C169" s="144"/>
      <c r="D169" s="144"/>
      <c r="E169" s="144"/>
      <c r="F169" s="144"/>
      <c r="G169" s="144"/>
      <c r="H169" s="144"/>
      <c r="I169" s="143"/>
      <c r="J169" s="144"/>
      <c r="K169" s="144"/>
      <c r="L169" s="144"/>
      <c r="M169" s="124"/>
      <c r="N169" s="124"/>
      <c r="O169" s="124"/>
      <c r="P169" s="124"/>
      <c r="Q169" s="125"/>
      <c r="R169" s="699"/>
      <c r="S169" s="700"/>
      <c r="T169" s="700"/>
      <c r="U169" s="700"/>
      <c r="V169" s="700"/>
      <c r="W169" s="700"/>
      <c r="X169" s="700"/>
      <c r="Y169" s="700"/>
      <c r="Z169" s="700"/>
      <c r="AA169" s="700"/>
      <c r="AB169" s="700"/>
      <c r="AC169" s="550"/>
      <c r="AD169" s="546"/>
      <c r="AE169" s="664"/>
      <c r="AF169" s="664"/>
      <c r="AG169" s="664"/>
      <c r="AH169" s="664"/>
      <c r="AI169" s="547"/>
      <c r="AJ169" s="119"/>
      <c r="AK169" s="119"/>
      <c r="AL169" s="119"/>
    </row>
    <row r="170" spans="1:38" ht="12" customHeight="1" thickTop="1" x14ac:dyDescent="0.15">
      <c r="A170" s="666" t="s">
        <v>227</v>
      </c>
      <c r="B170" s="666"/>
      <c r="C170" s="666"/>
      <c r="D170" s="666"/>
      <c r="E170" s="666"/>
      <c r="F170" s="666"/>
      <c r="G170" s="666"/>
      <c r="H170" s="666"/>
      <c r="I170" s="666"/>
      <c r="J170" s="666"/>
      <c r="K170" s="666"/>
      <c r="L170" s="666"/>
      <c r="M170" s="666"/>
      <c r="N170" s="666"/>
      <c r="O170" s="666"/>
      <c r="P170" s="666"/>
      <c r="Q170" s="666"/>
      <c r="R170" s="704">
        <f>SUM(R164,R166,R168)</f>
        <v>428184000</v>
      </c>
      <c r="S170" s="705"/>
      <c r="T170" s="705"/>
      <c r="U170" s="705"/>
      <c r="V170" s="705"/>
      <c r="W170" s="705"/>
      <c r="X170" s="705"/>
      <c r="Y170" s="705"/>
      <c r="Z170" s="705"/>
      <c r="AA170" s="705"/>
      <c r="AB170" s="705"/>
      <c r="AC170" s="132" t="s">
        <v>225</v>
      </c>
      <c r="AD170" s="706"/>
      <c r="AE170" s="706"/>
      <c r="AF170" s="706"/>
      <c r="AG170" s="706"/>
      <c r="AH170" s="706"/>
      <c r="AI170" s="706"/>
      <c r="AJ170" s="123"/>
      <c r="AK170" s="123"/>
      <c r="AL170" s="123"/>
    </row>
    <row r="171" spans="1:38" ht="12" customHeight="1" x14ac:dyDescent="0.15">
      <c r="A171" s="449" t="s">
        <v>255</v>
      </c>
      <c r="B171" s="449"/>
      <c r="C171" s="449"/>
      <c r="D171" s="449"/>
      <c r="E171" s="449"/>
      <c r="F171" s="449"/>
      <c r="G171" s="449"/>
      <c r="H171" s="449"/>
      <c r="I171" s="449"/>
      <c r="J171" s="449"/>
      <c r="K171" s="449"/>
      <c r="L171" s="449"/>
      <c r="M171" s="449"/>
      <c r="N171" s="449"/>
      <c r="O171" s="449"/>
      <c r="P171" s="449"/>
      <c r="Q171" s="449"/>
      <c r="R171" s="450">
        <f>R170*0.1</f>
        <v>42818400</v>
      </c>
      <c r="S171" s="451"/>
      <c r="T171" s="451"/>
      <c r="U171" s="451"/>
      <c r="V171" s="451"/>
      <c r="W171" s="451"/>
      <c r="X171" s="451"/>
      <c r="Y171" s="451"/>
      <c r="Z171" s="451"/>
      <c r="AA171" s="451"/>
      <c r="AB171" s="451"/>
      <c r="AC171" s="131" t="s">
        <v>225</v>
      </c>
      <c r="AD171" s="452"/>
      <c r="AE171" s="452"/>
      <c r="AF171" s="452"/>
      <c r="AG171" s="452"/>
      <c r="AH171" s="452"/>
      <c r="AI171" s="452"/>
      <c r="AJ171" s="123"/>
      <c r="AK171" s="123"/>
      <c r="AL171" s="123"/>
    </row>
    <row r="172" spans="1:38" ht="12" customHeight="1" x14ac:dyDescent="0.15">
      <c r="A172" s="449" t="s">
        <v>266</v>
      </c>
      <c r="B172" s="449"/>
      <c r="C172" s="449"/>
      <c r="D172" s="449"/>
      <c r="E172" s="449"/>
      <c r="F172" s="449"/>
      <c r="G172" s="449"/>
      <c r="H172" s="449"/>
      <c r="I172" s="449"/>
      <c r="J172" s="449"/>
      <c r="K172" s="449"/>
      <c r="L172" s="449"/>
      <c r="M172" s="449"/>
      <c r="N172" s="449"/>
      <c r="O172" s="449"/>
      <c r="P172" s="449"/>
      <c r="Q172" s="449"/>
      <c r="R172" s="453">
        <f>SUM(R170:AB171)</f>
        <v>471002400</v>
      </c>
      <c r="S172" s="454"/>
      <c r="T172" s="454"/>
      <c r="U172" s="454"/>
      <c r="V172" s="454"/>
      <c r="W172" s="454"/>
      <c r="X172" s="454"/>
      <c r="Y172" s="454"/>
      <c r="Z172" s="454"/>
      <c r="AA172" s="454"/>
      <c r="AB172" s="454"/>
      <c r="AC172" s="131" t="s">
        <v>225</v>
      </c>
      <c r="AD172" s="452"/>
      <c r="AE172" s="452"/>
      <c r="AF172" s="452"/>
      <c r="AG172" s="452"/>
      <c r="AH172" s="452"/>
      <c r="AI172" s="452"/>
      <c r="AJ172" s="123"/>
      <c r="AK172" s="123"/>
      <c r="AL172" s="123"/>
    </row>
    <row r="173" spans="1:38" ht="12" customHeight="1" x14ac:dyDescent="0.15">
      <c r="AJ173" s="123"/>
      <c r="AK173" s="123"/>
      <c r="AL173" s="123"/>
    </row>
    <row r="174" spans="1:38" s="121" customFormat="1" ht="12" customHeight="1" x14ac:dyDescent="0.15">
      <c r="A174" s="121" t="s">
        <v>230</v>
      </c>
      <c r="B174" s="148"/>
      <c r="C174" s="148"/>
      <c r="D174" s="148"/>
      <c r="E174" s="148"/>
      <c r="F174" s="148"/>
      <c r="G174" s="148"/>
      <c r="H174" s="148"/>
      <c r="I174" s="148"/>
      <c r="J174" s="148"/>
      <c r="K174" s="148"/>
      <c r="L174" s="148"/>
      <c r="M174" s="148"/>
      <c r="N174" s="148"/>
      <c r="O174" s="148"/>
      <c r="P174" s="148"/>
      <c r="Q174" s="148"/>
      <c r="R174" s="148"/>
      <c r="S174" s="148"/>
      <c r="T174" s="148"/>
      <c r="U174" s="148"/>
      <c r="W174" s="149"/>
      <c r="X174" s="150"/>
      <c r="Y174" s="150"/>
      <c r="Z174" s="150"/>
      <c r="AA174" s="150"/>
      <c r="AB174" s="150"/>
      <c r="AJ174" s="122"/>
      <c r="AK174" s="122"/>
      <c r="AL174" s="122"/>
    </row>
    <row r="175" spans="1:38" s="121" customFormat="1" ht="12" customHeight="1" x14ac:dyDescent="0.15">
      <c r="A175" s="480" t="s">
        <v>478</v>
      </c>
      <c r="B175" s="480"/>
      <c r="C175" s="480"/>
      <c r="D175" s="480"/>
      <c r="E175" s="480"/>
      <c r="F175" s="480"/>
      <c r="G175" s="480"/>
      <c r="H175" s="480"/>
      <c r="I175" s="480"/>
      <c r="J175" s="480"/>
      <c r="K175" s="480"/>
      <c r="L175" s="480"/>
      <c r="M175" s="480"/>
      <c r="N175" s="480"/>
      <c r="O175" s="480"/>
      <c r="P175" s="480"/>
      <c r="Q175" s="480"/>
      <c r="R175" s="480"/>
      <c r="S175" s="480"/>
      <c r="T175" s="480"/>
      <c r="U175" s="480"/>
      <c r="V175" s="480"/>
      <c r="W175" s="480"/>
      <c r="X175" s="480"/>
      <c r="Y175" s="480"/>
      <c r="Z175" s="480"/>
      <c r="AA175" s="480"/>
      <c r="AB175" s="480"/>
      <c r="AC175" s="480"/>
      <c r="AD175" s="480"/>
      <c r="AE175" s="480"/>
      <c r="AF175" s="480"/>
      <c r="AG175" s="480"/>
      <c r="AH175" s="480"/>
      <c r="AI175" s="480"/>
      <c r="AJ175" s="122"/>
      <c r="AK175" s="122"/>
      <c r="AL175" s="122"/>
    </row>
    <row r="176" spans="1:38" s="121" customFormat="1" ht="12" customHeight="1" x14ac:dyDescent="0.15">
      <c r="A176" s="480" t="s">
        <v>479</v>
      </c>
      <c r="B176" s="480"/>
      <c r="C176" s="480"/>
      <c r="D176" s="480"/>
      <c r="E176" s="480"/>
      <c r="F176" s="480"/>
      <c r="G176" s="480"/>
      <c r="H176" s="480"/>
      <c r="I176" s="480"/>
      <c r="J176" s="480"/>
      <c r="K176" s="480"/>
      <c r="L176" s="480"/>
      <c r="M176" s="480"/>
      <c r="N176" s="480"/>
      <c r="O176" s="480"/>
      <c r="P176" s="480"/>
      <c r="Q176" s="480"/>
      <c r="R176" s="480"/>
      <c r="S176" s="480"/>
      <c r="T176" s="480"/>
      <c r="U176" s="480"/>
      <c r="V176" s="480"/>
      <c r="W176" s="480"/>
      <c r="X176" s="480"/>
      <c r="Y176" s="480"/>
      <c r="Z176" s="480"/>
      <c r="AA176" s="480"/>
      <c r="AB176" s="480"/>
      <c r="AC176" s="480"/>
      <c r="AD176" s="480"/>
      <c r="AE176" s="480"/>
      <c r="AF176" s="480"/>
      <c r="AG176" s="480"/>
      <c r="AH176" s="480"/>
      <c r="AI176" s="480"/>
      <c r="AJ176" s="122"/>
      <c r="AK176" s="122"/>
      <c r="AL176" s="122"/>
    </row>
    <row r="177" spans="1:38" s="121" customFormat="1" ht="12" customHeight="1" x14ac:dyDescent="0.15">
      <c r="A177" s="480" t="s">
        <v>484</v>
      </c>
      <c r="B177" s="480"/>
      <c r="C177" s="480"/>
      <c r="D177" s="480"/>
      <c r="E177" s="480"/>
      <c r="F177" s="480"/>
      <c r="G177" s="480"/>
      <c r="H177" s="480"/>
      <c r="I177" s="480"/>
      <c r="J177" s="480"/>
      <c r="K177" s="480"/>
      <c r="L177" s="480"/>
      <c r="M177" s="480"/>
      <c r="N177" s="480"/>
      <c r="O177" s="480"/>
      <c r="P177" s="480"/>
      <c r="Q177" s="480"/>
      <c r="R177" s="480"/>
      <c r="S177" s="480"/>
      <c r="T177" s="480"/>
      <c r="U177" s="480"/>
      <c r="V177" s="480"/>
      <c r="W177" s="480"/>
      <c r="X177" s="480"/>
      <c r="Y177" s="480"/>
      <c r="Z177" s="480"/>
      <c r="AA177" s="480"/>
      <c r="AB177" s="480"/>
      <c r="AC177" s="480"/>
      <c r="AD177" s="480"/>
      <c r="AE177" s="480"/>
      <c r="AF177" s="480"/>
      <c r="AG177" s="480"/>
      <c r="AH177" s="480"/>
      <c r="AI177" s="480"/>
      <c r="AJ177" s="122"/>
      <c r="AK177" s="122"/>
      <c r="AL177" s="122"/>
    </row>
    <row r="178" spans="1:38" s="121" customFormat="1" ht="12" customHeight="1" x14ac:dyDescent="0.15">
      <c r="A178" s="480" t="s">
        <v>483</v>
      </c>
      <c r="B178" s="480"/>
      <c r="C178" s="480"/>
      <c r="D178" s="480"/>
      <c r="E178" s="480"/>
      <c r="F178" s="480"/>
      <c r="G178" s="480"/>
      <c r="H178" s="480"/>
      <c r="I178" s="480"/>
      <c r="J178" s="480"/>
      <c r="K178" s="480"/>
      <c r="L178" s="480"/>
      <c r="M178" s="480"/>
      <c r="N178" s="480"/>
      <c r="O178" s="480"/>
      <c r="P178" s="480"/>
      <c r="Q178" s="480"/>
      <c r="R178" s="480"/>
      <c r="S178" s="480"/>
      <c r="T178" s="480"/>
      <c r="U178" s="480"/>
      <c r="V178" s="480"/>
      <c r="W178" s="480"/>
      <c r="X178" s="480"/>
      <c r="Y178" s="480"/>
      <c r="Z178" s="480"/>
      <c r="AA178" s="480"/>
      <c r="AB178" s="480"/>
      <c r="AC178" s="480"/>
      <c r="AD178" s="480"/>
      <c r="AE178" s="480"/>
      <c r="AF178" s="480"/>
      <c r="AG178" s="480"/>
      <c r="AH178" s="480"/>
      <c r="AI178" s="480"/>
      <c r="AJ178" s="122"/>
      <c r="AK178" s="122"/>
      <c r="AL178" s="122"/>
    </row>
    <row r="179" spans="1:38" s="121" customFormat="1" ht="12" customHeight="1" x14ac:dyDescent="0.15">
      <c r="A179" s="480" t="s">
        <v>480</v>
      </c>
      <c r="B179" s="480"/>
      <c r="C179" s="480"/>
      <c r="D179" s="480"/>
      <c r="E179" s="480"/>
      <c r="F179" s="480"/>
      <c r="G179" s="480"/>
      <c r="H179" s="480"/>
      <c r="I179" s="480"/>
      <c r="J179" s="480"/>
      <c r="K179" s="480"/>
      <c r="L179" s="480"/>
      <c r="M179" s="480"/>
      <c r="N179" s="480"/>
      <c r="O179" s="480"/>
      <c r="P179" s="480"/>
      <c r="Q179" s="480"/>
      <c r="R179" s="480"/>
      <c r="S179" s="480"/>
      <c r="T179" s="480"/>
      <c r="U179" s="480"/>
      <c r="V179" s="480"/>
      <c r="W179" s="480"/>
      <c r="X179" s="480"/>
      <c r="Y179" s="480"/>
      <c r="Z179" s="480"/>
      <c r="AA179" s="480"/>
      <c r="AB179" s="480"/>
      <c r="AC179" s="480"/>
      <c r="AD179" s="480"/>
      <c r="AE179" s="480"/>
      <c r="AF179" s="480"/>
      <c r="AG179" s="480"/>
      <c r="AH179" s="480"/>
      <c r="AI179" s="480"/>
      <c r="AJ179" s="122"/>
      <c r="AK179" s="122"/>
      <c r="AL179" s="122"/>
    </row>
    <row r="180" spans="1:38" s="121" customFormat="1" ht="12" customHeight="1" x14ac:dyDescent="0.15">
      <c r="A180" s="480" t="s">
        <v>485</v>
      </c>
      <c r="B180" s="480"/>
      <c r="C180" s="480"/>
      <c r="D180" s="480"/>
      <c r="E180" s="480"/>
      <c r="F180" s="480"/>
      <c r="G180" s="480"/>
      <c r="H180" s="480"/>
      <c r="I180" s="480"/>
      <c r="J180" s="480"/>
      <c r="K180" s="480"/>
      <c r="L180" s="480"/>
      <c r="M180" s="480"/>
      <c r="N180" s="480"/>
      <c r="O180" s="480"/>
      <c r="P180" s="480"/>
      <c r="Q180" s="480"/>
      <c r="R180" s="480"/>
      <c r="S180" s="480"/>
      <c r="T180" s="480"/>
      <c r="U180" s="480"/>
      <c r="V180" s="480"/>
      <c r="W180" s="480"/>
      <c r="X180" s="480"/>
      <c r="Y180" s="480"/>
      <c r="Z180" s="480"/>
      <c r="AA180" s="480"/>
      <c r="AB180" s="480"/>
      <c r="AC180" s="480"/>
      <c r="AD180" s="480"/>
      <c r="AE180" s="480"/>
      <c r="AF180" s="480"/>
      <c r="AG180" s="480"/>
      <c r="AH180" s="480"/>
      <c r="AI180" s="480"/>
      <c r="AJ180" s="122"/>
      <c r="AK180" s="122"/>
      <c r="AL180" s="122"/>
    </row>
    <row r="181" spans="1:38" s="121" customFormat="1" ht="12" customHeight="1" x14ac:dyDescent="0.15">
      <c r="A181" s="480" t="s">
        <v>481</v>
      </c>
      <c r="B181" s="480"/>
      <c r="C181" s="480"/>
      <c r="D181" s="480"/>
      <c r="E181" s="480"/>
      <c r="F181" s="480"/>
      <c r="G181" s="480"/>
      <c r="H181" s="480"/>
      <c r="I181" s="480"/>
      <c r="J181" s="480"/>
      <c r="K181" s="480"/>
      <c r="L181" s="480"/>
      <c r="M181" s="480"/>
      <c r="N181" s="480"/>
      <c r="O181" s="480"/>
      <c r="P181" s="480"/>
      <c r="Q181" s="480"/>
      <c r="R181" s="480"/>
      <c r="S181" s="480"/>
      <c r="T181" s="480"/>
      <c r="U181" s="480"/>
      <c r="V181" s="480"/>
      <c r="W181" s="480"/>
      <c r="X181" s="480"/>
      <c r="Y181" s="480"/>
      <c r="Z181" s="480"/>
      <c r="AA181" s="480"/>
      <c r="AB181" s="480"/>
      <c r="AC181" s="480"/>
      <c r="AD181" s="480"/>
      <c r="AE181" s="480"/>
      <c r="AF181" s="480"/>
      <c r="AG181" s="480"/>
      <c r="AH181" s="480"/>
      <c r="AI181" s="480"/>
      <c r="AJ181" s="122"/>
      <c r="AK181" s="122"/>
      <c r="AL181" s="122"/>
    </row>
    <row r="182" spans="1:38" s="121" customFormat="1" ht="12" customHeight="1" x14ac:dyDescent="0.15">
      <c r="A182" s="480" t="s">
        <v>482</v>
      </c>
      <c r="B182" s="480"/>
      <c r="C182" s="480"/>
      <c r="D182" s="480"/>
      <c r="E182" s="480"/>
      <c r="F182" s="480"/>
      <c r="G182" s="480"/>
      <c r="H182" s="480"/>
      <c r="I182" s="480"/>
      <c r="J182" s="480"/>
      <c r="K182" s="480"/>
      <c r="L182" s="480"/>
      <c r="M182" s="480"/>
      <c r="N182" s="480"/>
      <c r="O182" s="480"/>
      <c r="P182" s="480"/>
      <c r="Q182" s="480"/>
      <c r="R182" s="480"/>
      <c r="S182" s="480"/>
      <c r="T182" s="480"/>
      <c r="U182" s="480"/>
      <c r="V182" s="480"/>
      <c r="W182" s="480"/>
      <c r="X182" s="480"/>
      <c r="Y182" s="480"/>
      <c r="Z182" s="480"/>
      <c r="AA182" s="480"/>
      <c r="AB182" s="480"/>
      <c r="AC182" s="480"/>
      <c r="AD182" s="480"/>
      <c r="AE182" s="480"/>
      <c r="AF182" s="480"/>
      <c r="AG182" s="480"/>
      <c r="AH182" s="480"/>
      <c r="AI182" s="480"/>
      <c r="AJ182" s="122"/>
      <c r="AK182" s="122"/>
      <c r="AL182" s="122"/>
    </row>
    <row r="183" spans="1:38" ht="12" customHeight="1" x14ac:dyDescent="0.15">
      <c r="A183" s="701"/>
      <c r="B183" s="701"/>
      <c r="C183" s="701"/>
      <c r="D183" s="701"/>
      <c r="E183" s="701"/>
      <c r="F183" s="701"/>
      <c r="G183" s="701"/>
      <c r="H183" s="701"/>
      <c r="I183" s="701"/>
      <c r="J183" s="701"/>
      <c r="K183" s="701"/>
      <c r="L183" s="701"/>
      <c r="M183" s="701"/>
      <c r="N183" s="701"/>
      <c r="O183" s="701"/>
      <c r="P183" s="701"/>
      <c r="Q183" s="701"/>
      <c r="R183" s="701"/>
      <c r="S183" s="701"/>
      <c r="T183" s="701"/>
      <c r="U183" s="701"/>
      <c r="V183" s="701"/>
      <c r="W183" s="701"/>
      <c r="X183" s="701"/>
      <c r="Y183" s="701"/>
      <c r="Z183" s="701"/>
      <c r="AA183" s="701"/>
      <c r="AB183" s="701"/>
      <c r="AC183" s="701"/>
      <c r="AD183" s="701"/>
      <c r="AE183" s="701"/>
      <c r="AF183" s="701"/>
      <c r="AG183" s="701"/>
      <c r="AH183" s="701"/>
      <c r="AI183" s="701"/>
      <c r="AJ183" s="153"/>
      <c r="AK183" s="153"/>
      <c r="AL183" s="153"/>
    </row>
    <row r="184" spans="1:38" ht="12" customHeight="1" x14ac:dyDescent="0.15">
      <c r="A184" s="495" t="s">
        <v>271</v>
      </c>
      <c r="B184" s="496"/>
      <c r="C184" s="496"/>
      <c r="D184" s="496"/>
      <c r="E184" s="496"/>
      <c r="F184" s="496"/>
      <c r="G184" s="496"/>
      <c r="H184" s="496"/>
      <c r="I184" s="496"/>
      <c r="J184" s="496"/>
      <c r="K184" s="496"/>
      <c r="L184" s="496"/>
      <c r="M184" s="497"/>
      <c r="N184" s="702" t="s">
        <v>272</v>
      </c>
      <c r="O184" s="702"/>
      <c r="P184" s="702"/>
      <c r="Q184" s="702"/>
      <c r="R184" s="702"/>
      <c r="S184" s="702"/>
      <c r="T184" s="702"/>
      <c r="U184" s="702" t="s">
        <v>273</v>
      </c>
      <c r="V184" s="702"/>
      <c r="W184" s="702"/>
      <c r="X184" s="702"/>
      <c r="Y184" s="702"/>
      <c r="Z184" s="702"/>
      <c r="AA184" s="702"/>
      <c r="AB184" s="702" t="s">
        <v>274</v>
      </c>
      <c r="AC184" s="702"/>
      <c r="AD184" s="702"/>
      <c r="AE184" s="702"/>
      <c r="AF184" s="702"/>
      <c r="AG184" s="702"/>
      <c r="AH184" s="702"/>
      <c r="AI184" s="702"/>
      <c r="AJ184" s="119"/>
      <c r="AK184" s="119"/>
      <c r="AL184" s="119"/>
    </row>
    <row r="185" spans="1:38" ht="12" customHeight="1" x14ac:dyDescent="0.15">
      <c r="A185" s="680"/>
      <c r="B185" s="681"/>
      <c r="C185" s="681"/>
      <c r="D185" s="681"/>
      <c r="E185" s="681"/>
      <c r="F185" s="681"/>
      <c r="G185" s="681"/>
      <c r="H185" s="681"/>
      <c r="I185" s="681"/>
      <c r="J185" s="681"/>
      <c r="K185" s="681"/>
      <c r="L185" s="681"/>
      <c r="M185" s="682"/>
      <c r="N185" s="703"/>
      <c r="O185" s="703"/>
      <c r="P185" s="703"/>
      <c r="Q185" s="703"/>
      <c r="R185" s="703"/>
      <c r="S185" s="703"/>
      <c r="T185" s="703"/>
      <c r="U185" s="703"/>
      <c r="V185" s="703"/>
      <c r="W185" s="703"/>
      <c r="X185" s="703"/>
      <c r="Y185" s="703"/>
      <c r="Z185" s="703"/>
      <c r="AA185" s="703"/>
      <c r="AB185" s="703"/>
      <c r="AC185" s="703"/>
      <c r="AD185" s="703"/>
      <c r="AE185" s="703"/>
      <c r="AF185" s="703"/>
      <c r="AG185" s="703"/>
      <c r="AH185" s="703"/>
      <c r="AI185" s="703"/>
      <c r="AJ185" s="119"/>
      <c r="AK185" s="119"/>
      <c r="AL185" s="119"/>
    </row>
    <row r="186" spans="1:38" ht="12" customHeight="1" x14ac:dyDescent="0.15">
      <c r="A186" s="537" t="s">
        <v>275</v>
      </c>
      <c r="B186" s="538"/>
      <c r="C186" s="538"/>
      <c r="D186" s="538"/>
      <c r="E186" s="538"/>
      <c r="F186" s="538"/>
      <c r="G186" s="538"/>
      <c r="H186" s="538"/>
      <c r="I186" s="538"/>
      <c r="J186" s="538"/>
      <c r="K186" s="539"/>
      <c r="L186" s="546" t="s">
        <v>276</v>
      </c>
      <c r="M186" s="547"/>
      <c r="N186" s="548" t="s">
        <v>288</v>
      </c>
      <c r="O186" s="549"/>
      <c r="P186" s="549"/>
      <c r="Q186" s="549"/>
      <c r="R186" s="549"/>
      <c r="S186" s="549"/>
      <c r="T186" s="550"/>
      <c r="U186" s="554">
        <v>313</v>
      </c>
      <c r="V186" s="554"/>
      <c r="W186" s="554"/>
      <c r="X186" s="554"/>
      <c r="Y186" s="467" t="s">
        <v>277</v>
      </c>
      <c r="Z186" s="467"/>
      <c r="AA186" s="467"/>
      <c r="AB186" s="556"/>
      <c r="AC186" s="557"/>
      <c r="AD186" s="557"/>
      <c r="AE186" s="557"/>
      <c r="AF186" s="557"/>
      <c r="AG186" s="557"/>
      <c r="AH186" s="557"/>
      <c r="AI186" s="558"/>
      <c r="AJ186" s="123"/>
      <c r="AK186" s="123"/>
      <c r="AL186" s="123"/>
    </row>
    <row r="187" spans="1:38" ht="12" customHeight="1" x14ac:dyDescent="0.15">
      <c r="A187" s="540"/>
      <c r="B187" s="541"/>
      <c r="C187" s="541"/>
      <c r="D187" s="541"/>
      <c r="E187" s="541"/>
      <c r="F187" s="541"/>
      <c r="G187" s="541"/>
      <c r="H187" s="541"/>
      <c r="I187" s="541"/>
      <c r="J187" s="541"/>
      <c r="K187" s="542"/>
      <c r="L187" s="469"/>
      <c r="M187" s="470"/>
      <c r="N187" s="471"/>
      <c r="O187" s="472"/>
      <c r="P187" s="472"/>
      <c r="Q187" s="472"/>
      <c r="R187" s="472"/>
      <c r="S187" s="472"/>
      <c r="T187" s="473"/>
      <c r="U187" s="555"/>
      <c r="V187" s="555"/>
      <c r="W187" s="555"/>
      <c r="X187" s="555"/>
      <c r="Y187" s="468"/>
      <c r="Z187" s="468"/>
      <c r="AA187" s="468"/>
      <c r="AB187" s="548"/>
      <c r="AC187" s="549"/>
      <c r="AD187" s="549"/>
      <c r="AE187" s="549"/>
      <c r="AF187" s="549"/>
      <c r="AG187" s="549"/>
      <c r="AH187" s="549"/>
      <c r="AI187" s="550"/>
      <c r="AJ187" s="123"/>
      <c r="AK187" s="123"/>
      <c r="AL187" s="123"/>
    </row>
    <row r="188" spans="1:38" ht="12" customHeight="1" x14ac:dyDescent="0.15">
      <c r="A188" s="540"/>
      <c r="B188" s="541"/>
      <c r="C188" s="541"/>
      <c r="D188" s="541"/>
      <c r="E188" s="541"/>
      <c r="F188" s="541"/>
      <c r="G188" s="541"/>
      <c r="H188" s="541"/>
      <c r="I188" s="541"/>
      <c r="J188" s="541"/>
      <c r="K188" s="542"/>
      <c r="L188" s="546" t="s">
        <v>412</v>
      </c>
      <c r="M188" s="547"/>
      <c r="N188" s="548" t="s">
        <v>311</v>
      </c>
      <c r="O188" s="549"/>
      <c r="P188" s="549"/>
      <c r="Q188" s="549"/>
      <c r="R188" s="549"/>
      <c r="S188" s="549"/>
      <c r="T188" s="550"/>
      <c r="U188" s="554">
        <v>313</v>
      </c>
      <c r="V188" s="554"/>
      <c r="W188" s="554"/>
      <c r="X188" s="554"/>
      <c r="Y188" s="467" t="s">
        <v>277</v>
      </c>
      <c r="Z188" s="467"/>
      <c r="AA188" s="467"/>
      <c r="AB188" s="467"/>
      <c r="AC188" s="467"/>
      <c r="AD188" s="467"/>
      <c r="AE188" s="467"/>
      <c r="AF188" s="467"/>
      <c r="AG188" s="467"/>
      <c r="AH188" s="467"/>
      <c r="AI188" s="467"/>
      <c r="AJ188" s="123"/>
      <c r="AK188" s="123"/>
      <c r="AL188" s="123"/>
    </row>
    <row r="189" spans="1:38" ht="12" customHeight="1" x14ac:dyDescent="0.15">
      <c r="A189" s="540"/>
      <c r="B189" s="541"/>
      <c r="C189" s="541"/>
      <c r="D189" s="541"/>
      <c r="E189" s="541"/>
      <c r="F189" s="541"/>
      <c r="G189" s="541"/>
      <c r="H189" s="541"/>
      <c r="I189" s="541"/>
      <c r="J189" s="541"/>
      <c r="K189" s="542"/>
      <c r="L189" s="469"/>
      <c r="M189" s="470"/>
      <c r="N189" s="471"/>
      <c r="O189" s="472"/>
      <c r="P189" s="472"/>
      <c r="Q189" s="472"/>
      <c r="R189" s="472"/>
      <c r="S189" s="472"/>
      <c r="T189" s="473"/>
      <c r="U189" s="555"/>
      <c r="V189" s="555"/>
      <c r="W189" s="555"/>
      <c r="X189" s="555"/>
      <c r="Y189" s="468"/>
      <c r="Z189" s="468"/>
      <c r="AA189" s="468"/>
      <c r="AB189" s="468"/>
      <c r="AC189" s="468"/>
      <c r="AD189" s="468"/>
      <c r="AE189" s="468"/>
      <c r="AF189" s="468"/>
      <c r="AG189" s="468"/>
      <c r="AH189" s="468"/>
      <c r="AI189" s="468"/>
      <c r="AJ189" s="123"/>
      <c r="AK189" s="123"/>
      <c r="AL189" s="123"/>
    </row>
    <row r="190" spans="1:38" ht="12" customHeight="1" x14ac:dyDescent="0.15">
      <c r="A190" s="540"/>
      <c r="B190" s="541"/>
      <c r="C190" s="541"/>
      <c r="D190" s="541"/>
      <c r="E190" s="541"/>
      <c r="F190" s="541"/>
      <c r="G190" s="541"/>
      <c r="H190" s="541"/>
      <c r="I190" s="541"/>
      <c r="J190" s="541"/>
      <c r="K190" s="542"/>
      <c r="L190" s="469" t="s">
        <v>415</v>
      </c>
      <c r="M190" s="470"/>
      <c r="N190" s="471" t="s">
        <v>312</v>
      </c>
      <c r="O190" s="472"/>
      <c r="P190" s="472"/>
      <c r="Q190" s="472"/>
      <c r="R190" s="472"/>
      <c r="S190" s="472"/>
      <c r="T190" s="473"/>
      <c r="U190" s="474">
        <v>800000</v>
      </c>
      <c r="V190" s="474"/>
      <c r="W190" s="474"/>
      <c r="X190" s="474"/>
      <c r="Y190" s="467" t="s">
        <v>278</v>
      </c>
      <c r="Z190" s="467"/>
      <c r="AA190" s="467"/>
      <c r="AB190" s="467"/>
      <c r="AC190" s="467"/>
      <c r="AD190" s="467"/>
      <c r="AE190" s="467"/>
      <c r="AF190" s="467"/>
      <c r="AG190" s="467"/>
      <c r="AH190" s="467"/>
      <c r="AI190" s="467"/>
      <c r="AJ190" s="123"/>
      <c r="AK190" s="123"/>
      <c r="AL190" s="123"/>
    </row>
    <row r="191" spans="1:38" ht="12" customHeight="1" x14ac:dyDescent="0.15">
      <c r="A191" s="540"/>
      <c r="B191" s="541"/>
      <c r="C191" s="541"/>
      <c r="D191" s="541"/>
      <c r="E191" s="541"/>
      <c r="F191" s="541"/>
      <c r="G191" s="541"/>
      <c r="H191" s="541"/>
      <c r="I191" s="541"/>
      <c r="J191" s="541"/>
      <c r="K191" s="542"/>
      <c r="L191" s="469"/>
      <c r="M191" s="470"/>
      <c r="N191" s="471"/>
      <c r="O191" s="472"/>
      <c r="P191" s="472"/>
      <c r="Q191" s="472"/>
      <c r="R191" s="472"/>
      <c r="S191" s="472"/>
      <c r="T191" s="473"/>
      <c r="U191" s="475"/>
      <c r="V191" s="475"/>
      <c r="W191" s="475"/>
      <c r="X191" s="475"/>
      <c r="Y191" s="468"/>
      <c r="Z191" s="468"/>
      <c r="AA191" s="468"/>
      <c r="AB191" s="468"/>
      <c r="AC191" s="468"/>
      <c r="AD191" s="468"/>
      <c r="AE191" s="468"/>
      <c r="AF191" s="468"/>
      <c r="AG191" s="468"/>
      <c r="AH191" s="468"/>
      <c r="AI191" s="468"/>
      <c r="AJ191" s="123"/>
      <c r="AK191" s="123"/>
      <c r="AL191" s="123"/>
    </row>
    <row r="192" spans="1:38" ht="12" customHeight="1" x14ac:dyDescent="0.15">
      <c r="A192" s="540"/>
      <c r="B192" s="541"/>
      <c r="C192" s="541"/>
      <c r="D192" s="541"/>
      <c r="E192" s="541"/>
      <c r="F192" s="541"/>
      <c r="G192" s="541"/>
      <c r="H192" s="541"/>
      <c r="I192" s="541"/>
      <c r="J192" s="541"/>
      <c r="K192" s="542"/>
      <c r="L192" s="546" t="s">
        <v>416</v>
      </c>
      <c r="M192" s="547"/>
      <c r="N192" s="548" t="s">
        <v>299</v>
      </c>
      <c r="O192" s="549"/>
      <c r="P192" s="549"/>
      <c r="Q192" s="549"/>
      <c r="R192" s="549"/>
      <c r="S192" s="549"/>
      <c r="T192" s="550"/>
      <c r="U192" s="554">
        <v>313</v>
      </c>
      <c r="V192" s="554"/>
      <c r="W192" s="554"/>
      <c r="X192" s="554"/>
      <c r="Y192" s="467" t="s">
        <v>277</v>
      </c>
      <c r="Z192" s="467"/>
      <c r="AA192" s="467"/>
      <c r="AB192" s="556"/>
      <c r="AC192" s="557"/>
      <c r="AD192" s="557"/>
      <c r="AE192" s="557"/>
      <c r="AF192" s="557"/>
      <c r="AG192" s="557"/>
      <c r="AH192" s="557"/>
      <c r="AI192" s="558"/>
      <c r="AJ192" s="123"/>
      <c r="AK192" s="123"/>
      <c r="AL192" s="123"/>
    </row>
    <row r="193" spans="1:38" ht="12" customHeight="1" x14ac:dyDescent="0.15">
      <c r="A193" s="540"/>
      <c r="B193" s="541"/>
      <c r="C193" s="541"/>
      <c r="D193" s="541"/>
      <c r="E193" s="541"/>
      <c r="F193" s="541"/>
      <c r="G193" s="541"/>
      <c r="H193" s="541"/>
      <c r="I193" s="541"/>
      <c r="J193" s="541"/>
      <c r="K193" s="542"/>
      <c r="L193" s="469"/>
      <c r="M193" s="470"/>
      <c r="N193" s="471"/>
      <c r="O193" s="472"/>
      <c r="P193" s="472"/>
      <c r="Q193" s="472"/>
      <c r="R193" s="472"/>
      <c r="S193" s="472"/>
      <c r="T193" s="473"/>
      <c r="U193" s="555"/>
      <c r="V193" s="555"/>
      <c r="W193" s="555"/>
      <c r="X193" s="555"/>
      <c r="Y193" s="468"/>
      <c r="Z193" s="468"/>
      <c r="AA193" s="468"/>
      <c r="AB193" s="548"/>
      <c r="AC193" s="549"/>
      <c r="AD193" s="549"/>
      <c r="AE193" s="549"/>
      <c r="AF193" s="549"/>
      <c r="AG193" s="549"/>
      <c r="AH193" s="549"/>
      <c r="AI193" s="550"/>
      <c r="AJ193" s="123"/>
      <c r="AK193" s="123"/>
      <c r="AL193" s="123"/>
    </row>
    <row r="194" spans="1:38" ht="12" customHeight="1" x14ac:dyDescent="0.15">
      <c r="A194" s="540"/>
      <c r="B194" s="541"/>
      <c r="C194" s="541"/>
      <c r="D194" s="541"/>
      <c r="E194" s="541"/>
      <c r="F194" s="541"/>
      <c r="G194" s="541"/>
      <c r="H194" s="541"/>
      <c r="I194" s="541"/>
      <c r="J194" s="541"/>
      <c r="K194" s="542"/>
      <c r="L194" s="469" t="s">
        <v>414</v>
      </c>
      <c r="M194" s="470"/>
      <c r="N194" s="471" t="s">
        <v>413</v>
      </c>
      <c r="O194" s="472"/>
      <c r="P194" s="472"/>
      <c r="Q194" s="472"/>
      <c r="R194" s="472"/>
      <c r="S194" s="472"/>
      <c r="T194" s="473"/>
      <c r="U194" s="474">
        <v>284000</v>
      </c>
      <c r="V194" s="474"/>
      <c r="W194" s="474"/>
      <c r="X194" s="474"/>
      <c r="Y194" s="467" t="s">
        <v>278</v>
      </c>
      <c r="Z194" s="467"/>
      <c r="AA194" s="467"/>
      <c r="AB194" s="556"/>
      <c r="AC194" s="557"/>
      <c r="AD194" s="557"/>
      <c r="AE194" s="557"/>
      <c r="AF194" s="557"/>
      <c r="AG194" s="557"/>
      <c r="AH194" s="557"/>
      <c r="AI194" s="558"/>
      <c r="AJ194" s="123"/>
      <c r="AK194" s="123"/>
      <c r="AL194" s="123"/>
    </row>
    <row r="195" spans="1:38" ht="12" customHeight="1" x14ac:dyDescent="0.15">
      <c r="A195" s="543"/>
      <c r="B195" s="544"/>
      <c r="C195" s="544"/>
      <c r="D195" s="544"/>
      <c r="E195" s="544"/>
      <c r="F195" s="544"/>
      <c r="G195" s="544"/>
      <c r="H195" s="544"/>
      <c r="I195" s="544"/>
      <c r="J195" s="544"/>
      <c r="K195" s="545"/>
      <c r="L195" s="469"/>
      <c r="M195" s="470"/>
      <c r="N195" s="471"/>
      <c r="O195" s="472"/>
      <c r="P195" s="472"/>
      <c r="Q195" s="472"/>
      <c r="R195" s="472"/>
      <c r="S195" s="472"/>
      <c r="T195" s="473"/>
      <c r="U195" s="475"/>
      <c r="V195" s="475"/>
      <c r="W195" s="475"/>
      <c r="X195" s="475"/>
      <c r="Y195" s="468"/>
      <c r="Z195" s="468"/>
      <c r="AA195" s="468"/>
      <c r="AB195" s="548"/>
      <c r="AC195" s="549"/>
      <c r="AD195" s="549"/>
      <c r="AE195" s="549"/>
      <c r="AF195" s="549"/>
      <c r="AG195" s="549"/>
      <c r="AH195" s="549"/>
      <c r="AI195" s="550"/>
      <c r="AJ195" s="123"/>
      <c r="AK195" s="123"/>
      <c r="AL195" s="123"/>
    </row>
    <row r="196" spans="1:38" ht="12" customHeight="1" x14ac:dyDescent="0.15">
      <c r="W196" s="105"/>
      <c r="AJ196" s="123"/>
      <c r="AK196" s="123"/>
      <c r="AL196" s="123"/>
    </row>
    <row r="197" spans="1:38" ht="12" customHeight="1" x14ac:dyDescent="0.15">
      <c r="A197" s="135" t="s">
        <v>300</v>
      </c>
      <c r="W197" s="105"/>
      <c r="AJ197" s="123"/>
      <c r="AK197" s="123"/>
      <c r="AL197" s="123"/>
    </row>
    <row r="198" spans="1:38" ht="12" customHeight="1" x14ac:dyDescent="0.15">
      <c r="W198" s="105"/>
      <c r="AJ198" s="123"/>
      <c r="AK198" s="123"/>
      <c r="AL198" s="123"/>
    </row>
    <row r="199" spans="1:38" ht="12" customHeight="1" x14ac:dyDescent="0.15">
      <c r="A199" s="169"/>
      <c r="B199" s="170"/>
      <c r="C199" s="170"/>
      <c r="D199" s="170"/>
      <c r="E199" s="170"/>
      <c r="F199" s="170"/>
      <c r="G199" s="170"/>
      <c r="H199" s="170"/>
      <c r="I199" s="170"/>
      <c r="J199" s="170"/>
      <c r="K199" s="171"/>
      <c r="L199" s="604" t="s">
        <v>21</v>
      </c>
      <c r="M199" s="605"/>
      <c r="N199" s="605"/>
      <c r="O199" s="605"/>
      <c r="P199" s="605"/>
      <c r="Q199" s="606"/>
      <c r="R199" s="604" t="s">
        <v>22</v>
      </c>
      <c r="S199" s="605"/>
      <c r="T199" s="605"/>
      <c r="U199" s="605"/>
      <c r="V199" s="605"/>
      <c r="W199" s="606"/>
      <c r="X199" s="604" t="s">
        <v>14</v>
      </c>
      <c r="Y199" s="605"/>
      <c r="Z199" s="605"/>
      <c r="AA199" s="605"/>
      <c r="AB199" s="605"/>
      <c r="AC199" s="605"/>
      <c r="AD199" s="605"/>
      <c r="AE199" s="605"/>
      <c r="AF199" s="605"/>
      <c r="AG199" s="605"/>
      <c r="AH199" s="605"/>
      <c r="AI199" s="605"/>
      <c r="AJ199" s="605"/>
      <c r="AK199" s="606"/>
      <c r="AL199" s="123"/>
    </row>
    <row r="200" spans="1:38" ht="12" customHeight="1" x14ac:dyDescent="0.15">
      <c r="A200" s="172"/>
      <c r="B200" s="173"/>
      <c r="C200" s="173"/>
      <c r="D200" s="173"/>
      <c r="E200" s="173"/>
      <c r="F200" s="173"/>
      <c r="G200" s="173"/>
      <c r="H200" s="173"/>
      <c r="I200" s="173"/>
      <c r="J200" s="173"/>
      <c r="K200" s="174"/>
      <c r="L200" s="607"/>
      <c r="M200" s="608"/>
      <c r="N200" s="608"/>
      <c r="O200" s="608"/>
      <c r="P200" s="608"/>
      <c r="Q200" s="609"/>
      <c r="R200" s="607"/>
      <c r="S200" s="608"/>
      <c r="T200" s="608"/>
      <c r="U200" s="608"/>
      <c r="V200" s="608"/>
      <c r="W200" s="609"/>
      <c r="X200" s="607"/>
      <c r="Y200" s="608"/>
      <c r="Z200" s="608"/>
      <c r="AA200" s="608"/>
      <c r="AB200" s="608"/>
      <c r="AC200" s="608"/>
      <c r="AD200" s="608"/>
      <c r="AE200" s="608"/>
      <c r="AF200" s="608"/>
      <c r="AG200" s="608"/>
      <c r="AH200" s="608"/>
      <c r="AI200" s="608"/>
      <c r="AJ200" s="608"/>
      <c r="AK200" s="609"/>
      <c r="AL200" s="123"/>
    </row>
    <row r="201" spans="1:38" ht="12" customHeight="1" x14ac:dyDescent="0.15">
      <c r="A201" s="155" t="s">
        <v>436</v>
      </c>
      <c r="B201" s="162"/>
      <c r="C201" s="162"/>
      <c r="D201" s="162"/>
      <c r="E201" s="162"/>
      <c r="F201" s="162"/>
      <c r="G201" s="162"/>
      <c r="H201" s="162"/>
      <c r="I201" s="162"/>
      <c r="J201" s="162"/>
      <c r="K201" s="165"/>
      <c r="L201" s="551">
        <f>SUM(L202:Q203)</f>
        <v>0</v>
      </c>
      <c r="M201" s="552"/>
      <c r="N201" s="552"/>
      <c r="O201" s="552"/>
      <c r="P201" s="552"/>
      <c r="Q201" s="553"/>
      <c r="R201" s="551">
        <f>SUM(R202:W203)</f>
        <v>0</v>
      </c>
      <c r="S201" s="552"/>
      <c r="T201" s="552"/>
      <c r="U201" s="552"/>
      <c r="V201" s="552"/>
      <c r="W201" s="553"/>
      <c r="X201" s="595"/>
      <c r="Y201" s="596"/>
      <c r="Z201" s="596"/>
      <c r="AA201" s="596"/>
      <c r="AB201" s="596"/>
      <c r="AC201" s="596"/>
      <c r="AD201" s="596"/>
      <c r="AE201" s="596"/>
      <c r="AF201" s="596"/>
      <c r="AG201" s="596"/>
      <c r="AH201" s="596"/>
      <c r="AI201" s="596"/>
      <c r="AJ201" s="596"/>
      <c r="AK201" s="597"/>
      <c r="AL201" s="123"/>
    </row>
    <row r="202" spans="1:38" ht="12" customHeight="1" x14ac:dyDescent="0.15">
      <c r="A202" s="163"/>
      <c r="B202" s="158" t="s">
        <v>302</v>
      </c>
      <c r="C202" s="160"/>
      <c r="D202" s="126"/>
      <c r="E202" s="126"/>
      <c r="F202" s="126"/>
      <c r="G202" s="160"/>
      <c r="H202" s="160"/>
      <c r="I202" s="160"/>
      <c r="J202" s="126"/>
      <c r="K202" s="127"/>
      <c r="L202" s="455"/>
      <c r="M202" s="456"/>
      <c r="N202" s="456"/>
      <c r="O202" s="456"/>
      <c r="P202" s="456"/>
      <c r="Q202" s="457"/>
      <c r="R202" s="455"/>
      <c r="S202" s="456"/>
      <c r="T202" s="456"/>
      <c r="U202" s="456"/>
      <c r="V202" s="456"/>
      <c r="W202" s="457"/>
      <c r="X202" s="458"/>
      <c r="Y202" s="459"/>
      <c r="Z202" s="459"/>
      <c r="AA202" s="459"/>
      <c r="AB202" s="459"/>
      <c r="AC202" s="459"/>
      <c r="AD202" s="459"/>
      <c r="AE202" s="459"/>
      <c r="AF202" s="459"/>
      <c r="AG202" s="459"/>
      <c r="AH202" s="459"/>
      <c r="AI202" s="459"/>
      <c r="AJ202" s="459"/>
      <c r="AK202" s="460"/>
      <c r="AL202" s="123"/>
    </row>
    <row r="203" spans="1:38" ht="12" customHeight="1" x14ac:dyDescent="0.15">
      <c r="A203" s="164"/>
      <c r="B203" s="159" t="s">
        <v>20</v>
      </c>
      <c r="C203" s="161"/>
      <c r="D203" s="129"/>
      <c r="E203" s="129"/>
      <c r="F203" s="129"/>
      <c r="G203" s="161"/>
      <c r="H203" s="161"/>
      <c r="I203" s="161"/>
      <c r="J203" s="129"/>
      <c r="K203" s="130"/>
      <c r="L203" s="461"/>
      <c r="M203" s="462"/>
      <c r="N203" s="462"/>
      <c r="O203" s="462"/>
      <c r="P203" s="462"/>
      <c r="Q203" s="463"/>
      <c r="R203" s="461"/>
      <c r="S203" s="462"/>
      <c r="T203" s="462"/>
      <c r="U203" s="462"/>
      <c r="V203" s="462"/>
      <c r="W203" s="463"/>
      <c r="X203" s="464"/>
      <c r="Y203" s="465"/>
      <c r="Z203" s="465"/>
      <c r="AA203" s="465"/>
      <c r="AB203" s="465"/>
      <c r="AC203" s="465"/>
      <c r="AD203" s="465"/>
      <c r="AE203" s="465"/>
      <c r="AF203" s="465"/>
      <c r="AG203" s="465"/>
      <c r="AH203" s="465"/>
      <c r="AI203" s="465"/>
      <c r="AJ203" s="465"/>
      <c r="AK203" s="466"/>
      <c r="AL203" s="123"/>
    </row>
    <row r="204" spans="1:38" ht="12" customHeight="1" x14ac:dyDescent="0.15">
      <c r="A204" s="155" t="s">
        <v>438</v>
      </c>
      <c r="B204" s="162"/>
      <c r="C204" s="162"/>
      <c r="D204" s="162"/>
      <c r="E204" s="162"/>
      <c r="F204" s="162"/>
      <c r="G204" s="162"/>
      <c r="H204" s="162"/>
      <c r="I204" s="162"/>
      <c r="J204" s="156"/>
      <c r="K204" s="157"/>
      <c r="L204" s="551">
        <f>SUM(L205:Q206)</f>
        <v>0</v>
      </c>
      <c r="M204" s="552"/>
      <c r="N204" s="552"/>
      <c r="O204" s="552"/>
      <c r="P204" s="552"/>
      <c r="Q204" s="553"/>
      <c r="R204" s="551">
        <f>SUM(R205:W206)</f>
        <v>0</v>
      </c>
      <c r="S204" s="552"/>
      <c r="T204" s="552"/>
      <c r="U204" s="552"/>
      <c r="V204" s="552"/>
      <c r="W204" s="553"/>
      <c r="X204" s="595"/>
      <c r="Y204" s="596"/>
      <c r="Z204" s="596"/>
      <c r="AA204" s="596"/>
      <c r="AB204" s="596"/>
      <c r="AC204" s="596"/>
      <c r="AD204" s="596"/>
      <c r="AE204" s="596"/>
      <c r="AF204" s="596"/>
      <c r="AG204" s="596"/>
      <c r="AH204" s="596"/>
      <c r="AI204" s="596"/>
      <c r="AJ204" s="596"/>
      <c r="AK204" s="597"/>
      <c r="AL204" s="123"/>
    </row>
    <row r="205" spans="1:38" ht="12" customHeight="1" x14ac:dyDescent="0.15">
      <c r="A205" s="163"/>
      <c r="B205" s="158" t="s">
        <v>302</v>
      </c>
      <c r="C205" s="160"/>
      <c r="D205" s="126"/>
      <c r="E205" s="126"/>
      <c r="F205" s="126"/>
      <c r="G205" s="160"/>
      <c r="H205" s="160"/>
      <c r="I205" s="160"/>
      <c r="J205" s="126"/>
      <c r="K205" s="127"/>
      <c r="L205" s="455"/>
      <c r="M205" s="456"/>
      <c r="N205" s="456"/>
      <c r="O205" s="456"/>
      <c r="P205" s="456"/>
      <c r="Q205" s="457"/>
      <c r="R205" s="455"/>
      <c r="S205" s="456"/>
      <c r="T205" s="456"/>
      <c r="U205" s="456"/>
      <c r="V205" s="456"/>
      <c r="W205" s="457"/>
      <c r="X205" s="458"/>
      <c r="Y205" s="459"/>
      <c r="Z205" s="459"/>
      <c r="AA205" s="459"/>
      <c r="AB205" s="459"/>
      <c r="AC205" s="459"/>
      <c r="AD205" s="459"/>
      <c r="AE205" s="459"/>
      <c r="AF205" s="459"/>
      <c r="AG205" s="459"/>
      <c r="AH205" s="459"/>
      <c r="AI205" s="459"/>
      <c r="AJ205" s="459"/>
      <c r="AK205" s="460"/>
      <c r="AL205" s="123"/>
    </row>
    <row r="206" spans="1:38" ht="12" customHeight="1" x14ac:dyDescent="0.15">
      <c r="A206" s="164"/>
      <c r="B206" s="159" t="s">
        <v>20</v>
      </c>
      <c r="C206" s="161"/>
      <c r="D206" s="129"/>
      <c r="E206" s="129"/>
      <c r="F206" s="129"/>
      <c r="G206" s="161"/>
      <c r="H206" s="161"/>
      <c r="I206" s="161"/>
      <c r="J206" s="129"/>
      <c r="K206" s="130"/>
      <c r="L206" s="461"/>
      <c r="M206" s="462"/>
      <c r="N206" s="462"/>
      <c r="O206" s="462"/>
      <c r="P206" s="462"/>
      <c r="Q206" s="463"/>
      <c r="R206" s="461"/>
      <c r="S206" s="462"/>
      <c r="T206" s="462"/>
      <c r="U206" s="462"/>
      <c r="V206" s="462"/>
      <c r="W206" s="463"/>
      <c r="X206" s="464"/>
      <c r="Y206" s="465"/>
      <c r="Z206" s="465"/>
      <c r="AA206" s="465"/>
      <c r="AB206" s="465"/>
      <c r="AC206" s="465"/>
      <c r="AD206" s="465"/>
      <c r="AE206" s="465"/>
      <c r="AF206" s="465"/>
      <c r="AG206" s="465"/>
      <c r="AH206" s="465"/>
      <c r="AI206" s="465"/>
      <c r="AJ206" s="465"/>
      <c r="AK206" s="466"/>
      <c r="AL206" s="123"/>
    </row>
    <row r="207" spans="1:38" ht="12" customHeight="1" x14ac:dyDescent="0.15">
      <c r="A207" s="155" t="s">
        <v>439</v>
      </c>
      <c r="B207" s="162"/>
      <c r="C207" s="162"/>
      <c r="D207" s="162"/>
      <c r="E207" s="162"/>
      <c r="F207" s="162"/>
      <c r="G207" s="162"/>
      <c r="H207" s="162"/>
      <c r="I207" s="162"/>
      <c r="J207" s="156"/>
      <c r="K207" s="157"/>
      <c r="L207" s="551">
        <f>SUM(L208:Q209)</f>
        <v>0</v>
      </c>
      <c r="M207" s="552"/>
      <c r="N207" s="552"/>
      <c r="O207" s="552"/>
      <c r="P207" s="552"/>
      <c r="Q207" s="553"/>
      <c r="R207" s="551">
        <f>SUM(R208:W209)</f>
        <v>0</v>
      </c>
      <c r="S207" s="552"/>
      <c r="T207" s="552"/>
      <c r="U207" s="552"/>
      <c r="V207" s="552"/>
      <c r="W207" s="553"/>
      <c r="X207" s="595"/>
      <c r="Y207" s="596"/>
      <c r="Z207" s="596"/>
      <c r="AA207" s="596"/>
      <c r="AB207" s="596"/>
      <c r="AC207" s="596"/>
      <c r="AD207" s="596"/>
      <c r="AE207" s="596"/>
      <c r="AF207" s="596"/>
      <c r="AG207" s="596"/>
      <c r="AH207" s="596"/>
      <c r="AI207" s="596"/>
      <c r="AJ207" s="596"/>
      <c r="AK207" s="597"/>
      <c r="AL207" s="123"/>
    </row>
    <row r="208" spans="1:38" ht="12" customHeight="1" x14ac:dyDescent="0.15">
      <c r="A208" s="163"/>
      <c r="B208" s="158" t="s">
        <v>302</v>
      </c>
      <c r="C208" s="160"/>
      <c r="D208" s="126"/>
      <c r="E208" s="126"/>
      <c r="F208" s="126"/>
      <c r="G208" s="160"/>
      <c r="H208" s="160"/>
      <c r="I208" s="160"/>
      <c r="J208" s="126"/>
      <c r="K208" s="127"/>
      <c r="L208" s="455"/>
      <c r="M208" s="456"/>
      <c r="N208" s="456"/>
      <c r="O208" s="456"/>
      <c r="P208" s="456"/>
      <c r="Q208" s="457"/>
      <c r="R208" s="455"/>
      <c r="S208" s="456"/>
      <c r="T208" s="456"/>
      <c r="U208" s="456"/>
      <c r="V208" s="456"/>
      <c r="W208" s="457"/>
      <c r="X208" s="458"/>
      <c r="Y208" s="459"/>
      <c r="Z208" s="459"/>
      <c r="AA208" s="459"/>
      <c r="AB208" s="459"/>
      <c r="AC208" s="459"/>
      <c r="AD208" s="459"/>
      <c r="AE208" s="459"/>
      <c r="AF208" s="459"/>
      <c r="AG208" s="459"/>
      <c r="AH208" s="459"/>
      <c r="AI208" s="459"/>
      <c r="AJ208" s="459"/>
      <c r="AK208" s="460"/>
      <c r="AL208" s="123"/>
    </row>
    <row r="209" spans="1:38" ht="12" customHeight="1" x14ac:dyDescent="0.15">
      <c r="A209" s="164"/>
      <c r="B209" s="159" t="s">
        <v>20</v>
      </c>
      <c r="C209" s="161"/>
      <c r="D209" s="129"/>
      <c r="E209" s="129"/>
      <c r="F209" s="129"/>
      <c r="G209" s="161"/>
      <c r="H209" s="161"/>
      <c r="I209" s="161"/>
      <c r="J209" s="129"/>
      <c r="K209" s="130"/>
      <c r="L209" s="461"/>
      <c r="M209" s="462"/>
      <c r="N209" s="462"/>
      <c r="O209" s="462"/>
      <c r="P209" s="462"/>
      <c r="Q209" s="463"/>
      <c r="R209" s="461"/>
      <c r="S209" s="462"/>
      <c r="T209" s="462"/>
      <c r="U209" s="462"/>
      <c r="V209" s="462"/>
      <c r="W209" s="463"/>
      <c r="X209" s="464"/>
      <c r="Y209" s="465"/>
      <c r="Z209" s="465"/>
      <c r="AA209" s="465"/>
      <c r="AB209" s="465"/>
      <c r="AC209" s="465"/>
      <c r="AD209" s="465"/>
      <c r="AE209" s="465"/>
      <c r="AF209" s="465"/>
      <c r="AG209" s="465"/>
      <c r="AH209" s="465"/>
      <c r="AI209" s="465"/>
      <c r="AJ209" s="465"/>
      <c r="AK209" s="466"/>
      <c r="AL209" s="123"/>
    </row>
    <row r="210" spans="1:38" ht="12" customHeight="1" x14ac:dyDescent="0.15">
      <c r="A210" s="155" t="s">
        <v>443</v>
      </c>
      <c r="B210" s="162"/>
      <c r="C210" s="162"/>
      <c r="D210" s="162"/>
      <c r="E210" s="162"/>
      <c r="F210" s="162"/>
      <c r="G210" s="162"/>
      <c r="H210" s="162"/>
      <c r="I210" s="162"/>
      <c r="J210" s="156"/>
      <c r="K210" s="157"/>
      <c r="L210" s="551">
        <f>SUM(L211:Q212)</f>
        <v>0</v>
      </c>
      <c r="M210" s="552"/>
      <c r="N210" s="552"/>
      <c r="O210" s="552"/>
      <c r="P210" s="552"/>
      <c r="Q210" s="553"/>
      <c r="R210" s="551">
        <f>SUM(R211:W212)</f>
        <v>0</v>
      </c>
      <c r="S210" s="552"/>
      <c r="T210" s="552"/>
      <c r="U210" s="552"/>
      <c r="V210" s="552"/>
      <c r="W210" s="553"/>
      <c r="X210" s="595"/>
      <c r="Y210" s="596"/>
      <c r="Z210" s="596"/>
      <c r="AA210" s="596"/>
      <c r="AB210" s="596"/>
      <c r="AC210" s="596"/>
      <c r="AD210" s="596"/>
      <c r="AE210" s="596"/>
      <c r="AF210" s="596"/>
      <c r="AG210" s="596"/>
      <c r="AH210" s="596"/>
      <c r="AI210" s="596"/>
      <c r="AJ210" s="596"/>
      <c r="AK210" s="597"/>
      <c r="AL210" s="123"/>
    </row>
    <row r="211" spans="1:38" ht="12" customHeight="1" x14ac:dyDescent="0.15">
      <c r="A211" s="163"/>
      <c r="B211" s="158" t="s">
        <v>302</v>
      </c>
      <c r="C211" s="160"/>
      <c r="D211" s="126"/>
      <c r="E211" s="126"/>
      <c r="F211" s="126"/>
      <c r="G211" s="160"/>
      <c r="H211" s="160"/>
      <c r="I211" s="160"/>
      <c r="J211" s="126"/>
      <c r="K211" s="127"/>
      <c r="L211" s="455"/>
      <c r="M211" s="456"/>
      <c r="N211" s="456"/>
      <c r="O211" s="456"/>
      <c r="P211" s="456"/>
      <c r="Q211" s="457"/>
      <c r="R211" s="455"/>
      <c r="S211" s="456"/>
      <c r="T211" s="456"/>
      <c r="U211" s="456"/>
      <c r="V211" s="456"/>
      <c r="W211" s="457"/>
      <c r="X211" s="458"/>
      <c r="Y211" s="459"/>
      <c r="Z211" s="459"/>
      <c r="AA211" s="459"/>
      <c r="AB211" s="459"/>
      <c r="AC211" s="459"/>
      <c r="AD211" s="459"/>
      <c r="AE211" s="459"/>
      <c r="AF211" s="459"/>
      <c r="AG211" s="459"/>
      <c r="AH211" s="459"/>
      <c r="AI211" s="459"/>
      <c r="AJ211" s="459"/>
      <c r="AK211" s="460"/>
      <c r="AL211" s="123"/>
    </row>
    <row r="212" spans="1:38" ht="12" customHeight="1" x14ac:dyDescent="0.15">
      <c r="A212" s="164"/>
      <c r="B212" s="159" t="s">
        <v>20</v>
      </c>
      <c r="C212" s="161"/>
      <c r="D212" s="129"/>
      <c r="E212" s="129"/>
      <c r="F212" s="129"/>
      <c r="G212" s="161"/>
      <c r="H212" s="161"/>
      <c r="I212" s="161"/>
      <c r="J212" s="129"/>
      <c r="K212" s="130"/>
      <c r="L212" s="461"/>
      <c r="M212" s="462"/>
      <c r="N212" s="462"/>
      <c r="O212" s="462"/>
      <c r="P212" s="462"/>
      <c r="Q212" s="463"/>
      <c r="R212" s="461"/>
      <c r="S212" s="462"/>
      <c r="T212" s="462"/>
      <c r="U212" s="462"/>
      <c r="V212" s="462"/>
      <c r="W212" s="463"/>
      <c r="X212" s="464"/>
      <c r="Y212" s="465"/>
      <c r="Z212" s="465"/>
      <c r="AA212" s="465"/>
      <c r="AB212" s="465"/>
      <c r="AC212" s="465"/>
      <c r="AD212" s="465"/>
      <c r="AE212" s="465"/>
      <c r="AF212" s="465"/>
      <c r="AG212" s="465"/>
      <c r="AH212" s="465"/>
      <c r="AI212" s="465"/>
      <c r="AJ212" s="465"/>
      <c r="AK212" s="466"/>
      <c r="AL212" s="123"/>
    </row>
    <row r="213" spans="1:38" ht="12" customHeight="1" x14ac:dyDescent="0.15">
      <c r="A213" s="155" t="s">
        <v>440</v>
      </c>
      <c r="B213" s="162"/>
      <c r="C213" s="162"/>
      <c r="D213" s="162"/>
      <c r="E213" s="162"/>
      <c r="F213" s="162"/>
      <c r="G213" s="162"/>
      <c r="H213" s="162"/>
      <c r="I213" s="162"/>
      <c r="J213" s="162"/>
      <c r="K213" s="165"/>
      <c r="L213" s="551">
        <f>SUM(L214:Q215)</f>
        <v>0</v>
      </c>
      <c r="M213" s="552"/>
      <c r="N213" s="552"/>
      <c r="O213" s="552"/>
      <c r="P213" s="552"/>
      <c r="Q213" s="553"/>
      <c r="R213" s="551">
        <f>SUM(R214:W215)</f>
        <v>0</v>
      </c>
      <c r="S213" s="552"/>
      <c r="T213" s="552"/>
      <c r="U213" s="552"/>
      <c r="V213" s="552"/>
      <c r="W213" s="553"/>
      <c r="X213" s="595"/>
      <c r="Y213" s="596"/>
      <c r="Z213" s="596"/>
      <c r="AA213" s="596"/>
      <c r="AB213" s="596"/>
      <c r="AC213" s="596"/>
      <c r="AD213" s="596"/>
      <c r="AE213" s="596"/>
      <c r="AF213" s="596"/>
      <c r="AG213" s="596"/>
      <c r="AH213" s="596"/>
      <c r="AI213" s="596"/>
      <c r="AJ213" s="596"/>
      <c r="AK213" s="597"/>
      <c r="AL213" s="123"/>
    </row>
    <row r="214" spans="1:38" ht="12" customHeight="1" x14ac:dyDescent="0.15">
      <c r="A214" s="163"/>
      <c r="B214" s="158" t="s">
        <v>302</v>
      </c>
      <c r="C214" s="160"/>
      <c r="D214" s="126"/>
      <c r="E214" s="126"/>
      <c r="F214" s="126"/>
      <c r="G214" s="160"/>
      <c r="H214" s="160"/>
      <c r="I214" s="160"/>
      <c r="J214" s="126"/>
      <c r="K214" s="127"/>
      <c r="L214" s="455"/>
      <c r="M214" s="456"/>
      <c r="N214" s="456"/>
      <c r="O214" s="456"/>
      <c r="P214" s="456"/>
      <c r="Q214" s="457"/>
      <c r="R214" s="455"/>
      <c r="S214" s="456"/>
      <c r="T214" s="456"/>
      <c r="U214" s="456"/>
      <c r="V214" s="456"/>
      <c r="W214" s="457"/>
      <c r="X214" s="458"/>
      <c r="Y214" s="459"/>
      <c r="Z214" s="459"/>
      <c r="AA214" s="459"/>
      <c r="AB214" s="459"/>
      <c r="AC214" s="459"/>
      <c r="AD214" s="459"/>
      <c r="AE214" s="459"/>
      <c r="AF214" s="459"/>
      <c r="AG214" s="459"/>
      <c r="AH214" s="459"/>
      <c r="AI214" s="459"/>
      <c r="AJ214" s="459"/>
      <c r="AK214" s="460"/>
      <c r="AL214" s="123"/>
    </row>
    <row r="215" spans="1:38" ht="12" customHeight="1" x14ac:dyDescent="0.15">
      <c r="A215" s="164"/>
      <c r="B215" s="159" t="s">
        <v>20</v>
      </c>
      <c r="C215" s="161"/>
      <c r="D215" s="129"/>
      <c r="E215" s="129"/>
      <c r="F215" s="129"/>
      <c r="G215" s="161"/>
      <c r="H215" s="161"/>
      <c r="I215" s="161"/>
      <c r="J215" s="129"/>
      <c r="K215" s="130"/>
      <c r="L215" s="461"/>
      <c r="M215" s="462"/>
      <c r="N215" s="462"/>
      <c r="O215" s="462"/>
      <c r="P215" s="462"/>
      <c r="Q215" s="463"/>
      <c r="R215" s="461"/>
      <c r="S215" s="462"/>
      <c r="T215" s="462"/>
      <c r="U215" s="462"/>
      <c r="V215" s="462"/>
      <c r="W215" s="463"/>
      <c r="X215" s="464"/>
      <c r="Y215" s="465"/>
      <c r="Z215" s="465"/>
      <c r="AA215" s="465"/>
      <c r="AB215" s="465"/>
      <c r="AC215" s="465"/>
      <c r="AD215" s="465"/>
      <c r="AE215" s="465"/>
      <c r="AF215" s="465"/>
      <c r="AG215" s="465"/>
      <c r="AH215" s="465"/>
      <c r="AI215" s="465"/>
      <c r="AJ215" s="465"/>
      <c r="AK215" s="466"/>
      <c r="AL215" s="123"/>
    </row>
    <row r="216" spans="1:38" ht="12" customHeight="1" x14ac:dyDescent="0.15">
      <c r="A216" s="155" t="s">
        <v>441</v>
      </c>
      <c r="B216" s="162"/>
      <c r="C216" s="162"/>
      <c r="D216" s="162"/>
      <c r="E216" s="162"/>
      <c r="F216" s="162"/>
      <c r="G216" s="162"/>
      <c r="H216" s="162"/>
      <c r="I216" s="162"/>
      <c r="J216" s="156"/>
      <c r="K216" s="157"/>
      <c r="L216" s="551">
        <f>SUM(L217:Q218)</f>
        <v>0</v>
      </c>
      <c r="M216" s="552"/>
      <c r="N216" s="552"/>
      <c r="O216" s="552"/>
      <c r="P216" s="552"/>
      <c r="Q216" s="553"/>
      <c r="R216" s="551">
        <f>SUM(R217:W218)</f>
        <v>0</v>
      </c>
      <c r="S216" s="552"/>
      <c r="T216" s="552"/>
      <c r="U216" s="552"/>
      <c r="V216" s="552"/>
      <c r="W216" s="553"/>
      <c r="X216" s="595"/>
      <c r="Y216" s="596"/>
      <c r="Z216" s="596"/>
      <c r="AA216" s="596"/>
      <c r="AB216" s="596"/>
      <c r="AC216" s="596"/>
      <c r="AD216" s="596"/>
      <c r="AE216" s="596"/>
      <c r="AF216" s="596"/>
      <c r="AG216" s="596"/>
      <c r="AH216" s="596"/>
      <c r="AI216" s="596"/>
      <c r="AJ216" s="596"/>
      <c r="AK216" s="597"/>
      <c r="AL216" s="123"/>
    </row>
    <row r="217" spans="1:38" ht="12" customHeight="1" x14ac:dyDescent="0.15">
      <c r="A217" s="163"/>
      <c r="B217" s="158" t="s">
        <v>302</v>
      </c>
      <c r="C217" s="160"/>
      <c r="D217" s="126"/>
      <c r="E217" s="126"/>
      <c r="F217" s="126"/>
      <c r="G217" s="160"/>
      <c r="H217" s="160"/>
      <c r="I217" s="160"/>
      <c r="J217" s="126"/>
      <c r="K217" s="127"/>
      <c r="L217" s="455"/>
      <c r="M217" s="456"/>
      <c r="N217" s="456"/>
      <c r="O217" s="456"/>
      <c r="P217" s="456"/>
      <c r="Q217" s="457"/>
      <c r="R217" s="455"/>
      <c r="S217" s="456"/>
      <c r="T217" s="456"/>
      <c r="U217" s="456"/>
      <c r="V217" s="456"/>
      <c r="W217" s="457"/>
      <c r="X217" s="458"/>
      <c r="Y217" s="459"/>
      <c r="Z217" s="459"/>
      <c r="AA217" s="459"/>
      <c r="AB217" s="459"/>
      <c r="AC217" s="459"/>
      <c r="AD217" s="459"/>
      <c r="AE217" s="459"/>
      <c r="AF217" s="459"/>
      <c r="AG217" s="459"/>
      <c r="AH217" s="459"/>
      <c r="AI217" s="459"/>
      <c r="AJ217" s="459"/>
      <c r="AK217" s="460"/>
      <c r="AL217" s="123"/>
    </row>
    <row r="218" spans="1:38" ht="12" customHeight="1" x14ac:dyDescent="0.15">
      <c r="A218" s="164"/>
      <c r="B218" s="159" t="s">
        <v>20</v>
      </c>
      <c r="C218" s="161"/>
      <c r="D218" s="129"/>
      <c r="E218" s="129"/>
      <c r="F218" s="129"/>
      <c r="G218" s="161"/>
      <c r="H218" s="161"/>
      <c r="I218" s="161"/>
      <c r="J218" s="129"/>
      <c r="K218" s="130"/>
      <c r="L218" s="461"/>
      <c r="M218" s="462"/>
      <c r="N218" s="462"/>
      <c r="O218" s="462"/>
      <c r="P218" s="462"/>
      <c r="Q218" s="463"/>
      <c r="R218" s="461"/>
      <c r="S218" s="462"/>
      <c r="T218" s="462"/>
      <c r="U218" s="462"/>
      <c r="V218" s="462"/>
      <c r="W218" s="463"/>
      <c r="X218" s="464"/>
      <c r="Y218" s="465"/>
      <c r="Z218" s="465"/>
      <c r="AA218" s="465"/>
      <c r="AB218" s="465"/>
      <c r="AC218" s="465"/>
      <c r="AD218" s="465"/>
      <c r="AE218" s="465"/>
      <c r="AF218" s="465"/>
      <c r="AG218" s="465"/>
      <c r="AH218" s="465"/>
      <c r="AI218" s="465"/>
      <c r="AJ218" s="465"/>
      <c r="AK218" s="466"/>
      <c r="AL218" s="123"/>
    </row>
    <row r="219" spans="1:38" ht="12" customHeight="1" x14ac:dyDescent="0.15">
      <c r="A219" s="155" t="s">
        <v>442</v>
      </c>
      <c r="B219" s="162"/>
      <c r="C219" s="162"/>
      <c r="D219" s="162"/>
      <c r="E219" s="162"/>
      <c r="F219" s="162"/>
      <c r="G219" s="162"/>
      <c r="H219" s="162"/>
      <c r="I219" s="162"/>
      <c r="J219" s="156"/>
      <c r="K219" s="157"/>
      <c r="L219" s="551">
        <f>SUM(L220:Q221)</f>
        <v>0</v>
      </c>
      <c r="M219" s="552"/>
      <c r="N219" s="552"/>
      <c r="O219" s="552"/>
      <c r="P219" s="552"/>
      <c r="Q219" s="553"/>
      <c r="R219" s="551">
        <f>SUM(R220:W221)</f>
        <v>0</v>
      </c>
      <c r="S219" s="552"/>
      <c r="T219" s="552"/>
      <c r="U219" s="552"/>
      <c r="V219" s="552"/>
      <c r="W219" s="553"/>
      <c r="X219" s="595"/>
      <c r="Y219" s="596"/>
      <c r="Z219" s="596"/>
      <c r="AA219" s="596"/>
      <c r="AB219" s="596"/>
      <c r="AC219" s="596"/>
      <c r="AD219" s="596"/>
      <c r="AE219" s="596"/>
      <c r="AF219" s="596"/>
      <c r="AG219" s="596"/>
      <c r="AH219" s="596"/>
      <c r="AI219" s="596"/>
      <c r="AJ219" s="596"/>
      <c r="AK219" s="597"/>
      <c r="AL219" s="123"/>
    </row>
    <row r="220" spans="1:38" ht="12" customHeight="1" x14ac:dyDescent="0.15">
      <c r="A220" s="163"/>
      <c r="B220" s="158" t="s">
        <v>302</v>
      </c>
      <c r="C220" s="160"/>
      <c r="D220" s="126"/>
      <c r="E220" s="126"/>
      <c r="F220" s="126"/>
      <c r="G220" s="160"/>
      <c r="H220" s="160"/>
      <c r="I220" s="160"/>
      <c r="J220" s="126"/>
      <c r="K220" s="127"/>
      <c r="L220" s="455"/>
      <c r="M220" s="456"/>
      <c r="N220" s="456"/>
      <c r="O220" s="456"/>
      <c r="P220" s="456"/>
      <c r="Q220" s="457"/>
      <c r="R220" s="455"/>
      <c r="S220" s="456"/>
      <c r="T220" s="456"/>
      <c r="U220" s="456"/>
      <c r="V220" s="456"/>
      <c r="W220" s="457"/>
      <c r="X220" s="458"/>
      <c r="Y220" s="459"/>
      <c r="Z220" s="459"/>
      <c r="AA220" s="459"/>
      <c r="AB220" s="459"/>
      <c r="AC220" s="459"/>
      <c r="AD220" s="459"/>
      <c r="AE220" s="459"/>
      <c r="AF220" s="459"/>
      <c r="AG220" s="459"/>
      <c r="AH220" s="459"/>
      <c r="AI220" s="459"/>
      <c r="AJ220" s="459"/>
      <c r="AK220" s="460"/>
      <c r="AL220" s="123"/>
    </row>
    <row r="221" spans="1:38" ht="12" customHeight="1" x14ac:dyDescent="0.15">
      <c r="A221" s="164"/>
      <c r="B221" s="159" t="s">
        <v>20</v>
      </c>
      <c r="C221" s="161"/>
      <c r="D221" s="129"/>
      <c r="E221" s="129"/>
      <c r="F221" s="129"/>
      <c r="G221" s="161"/>
      <c r="H221" s="161"/>
      <c r="I221" s="161"/>
      <c r="J221" s="129"/>
      <c r="K221" s="130"/>
      <c r="L221" s="461"/>
      <c r="M221" s="462"/>
      <c r="N221" s="462"/>
      <c r="O221" s="462"/>
      <c r="P221" s="462"/>
      <c r="Q221" s="463"/>
      <c r="R221" s="461"/>
      <c r="S221" s="462"/>
      <c r="T221" s="462"/>
      <c r="U221" s="462"/>
      <c r="V221" s="462"/>
      <c r="W221" s="463"/>
      <c r="X221" s="464"/>
      <c r="Y221" s="465"/>
      <c r="Z221" s="465"/>
      <c r="AA221" s="465"/>
      <c r="AB221" s="465"/>
      <c r="AC221" s="465"/>
      <c r="AD221" s="465"/>
      <c r="AE221" s="465"/>
      <c r="AF221" s="465"/>
      <c r="AG221" s="465"/>
      <c r="AH221" s="465"/>
      <c r="AI221" s="465"/>
      <c r="AJ221" s="465"/>
      <c r="AK221" s="466"/>
      <c r="AL221" s="123"/>
    </row>
    <row r="222" spans="1:38" ht="12" customHeight="1" x14ac:dyDescent="0.15">
      <c r="A222" s="155" t="s">
        <v>51</v>
      </c>
      <c r="B222" s="162"/>
      <c r="C222" s="162"/>
      <c r="D222" s="162"/>
      <c r="E222" s="162"/>
      <c r="F222" s="162"/>
      <c r="G222" s="162"/>
      <c r="H222" s="162"/>
      <c r="I222" s="162"/>
      <c r="J222" s="156"/>
      <c r="K222" s="157"/>
      <c r="L222" s="551">
        <f>SUM(L223:Q224)</f>
        <v>0</v>
      </c>
      <c r="M222" s="552"/>
      <c r="N222" s="552"/>
      <c r="O222" s="552"/>
      <c r="P222" s="552"/>
      <c r="Q222" s="553"/>
      <c r="R222" s="551">
        <f>SUM(R223:W224)</f>
        <v>0</v>
      </c>
      <c r="S222" s="552"/>
      <c r="T222" s="552"/>
      <c r="U222" s="552"/>
      <c r="V222" s="552"/>
      <c r="W222" s="553"/>
      <c r="X222" s="595"/>
      <c r="Y222" s="596"/>
      <c r="Z222" s="596"/>
      <c r="AA222" s="596"/>
      <c r="AB222" s="596"/>
      <c r="AC222" s="596"/>
      <c r="AD222" s="596"/>
      <c r="AE222" s="596"/>
      <c r="AF222" s="596"/>
      <c r="AG222" s="596"/>
      <c r="AH222" s="596"/>
      <c r="AI222" s="596"/>
      <c r="AJ222" s="596"/>
      <c r="AK222" s="597"/>
      <c r="AL222" s="123"/>
    </row>
    <row r="223" spans="1:38" ht="12" customHeight="1" x14ac:dyDescent="0.15">
      <c r="A223" s="163"/>
      <c r="B223" s="158" t="s">
        <v>302</v>
      </c>
      <c r="C223" s="160"/>
      <c r="D223" s="126"/>
      <c r="E223" s="126"/>
      <c r="F223" s="126"/>
      <c r="G223" s="160"/>
      <c r="H223" s="160"/>
      <c r="I223" s="160"/>
      <c r="J223" s="126"/>
      <c r="K223" s="127"/>
      <c r="L223" s="455"/>
      <c r="M223" s="456"/>
      <c r="N223" s="456"/>
      <c r="O223" s="456"/>
      <c r="P223" s="456"/>
      <c r="Q223" s="457"/>
      <c r="R223" s="455"/>
      <c r="S223" s="456"/>
      <c r="T223" s="456"/>
      <c r="U223" s="456"/>
      <c r="V223" s="456"/>
      <c r="W223" s="457"/>
      <c r="X223" s="458"/>
      <c r="Y223" s="459"/>
      <c r="Z223" s="459"/>
      <c r="AA223" s="459"/>
      <c r="AB223" s="459"/>
      <c r="AC223" s="459"/>
      <c r="AD223" s="459"/>
      <c r="AE223" s="459"/>
      <c r="AF223" s="459"/>
      <c r="AG223" s="459"/>
      <c r="AH223" s="459"/>
      <c r="AI223" s="459"/>
      <c r="AJ223" s="459"/>
      <c r="AK223" s="460"/>
      <c r="AL223" s="123"/>
    </row>
    <row r="224" spans="1:38" ht="12" customHeight="1" thickBot="1" x14ac:dyDescent="0.2">
      <c r="A224" s="163"/>
      <c r="B224" s="176" t="s">
        <v>20</v>
      </c>
      <c r="C224" s="177"/>
      <c r="D224" s="178"/>
      <c r="E224" s="178"/>
      <c r="F224" s="178"/>
      <c r="G224" s="177"/>
      <c r="H224" s="177"/>
      <c r="I224" s="177"/>
      <c r="J224" s="178"/>
      <c r="K224" s="179"/>
      <c r="L224" s="601"/>
      <c r="M224" s="602"/>
      <c r="N224" s="602"/>
      <c r="O224" s="602"/>
      <c r="P224" s="602"/>
      <c r="Q224" s="603"/>
      <c r="R224" s="601"/>
      <c r="S224" s="602"/>
      <c r="T224" s="602"/>
      <c r="U224" s="602"/>
      <c r="V224" s="602"/>
      <c r="W224" s="603"/>
      <c r="X224" s="598"/>
      <c r="Y224" s="599"/>
      <c r="Z224" s="599"/>
      <c r="AA224" s="599"/>
      <c r="AB224" s="599"/>
      <c r="AC224" s="599"/>
      <c r="AD224" s="599"/>
      <c r="AE224" s="599"/>
      <c r="AF224" s="599"/>
      <c r="AG224" s="599"/>
      <c r="AH224" s="599"/>
      <c r="AI224" s="599"/>
      <c r="AJ224" s="599"/>
      <c r="AK224" s="600"/>
      <c r="AL224" s="123"/>
    </row>
    <row r="225" spans="1:38" ht="12" customHeight="1" thickBot="1" x14ac:dyDescent="0.2">
      <c r="A225" s="166" t="s">
        <v>437</v>
      </c>
      <c r="B225" s="166"/>
      <c r="C225" s="167"/>
      <c r="D225" s="167"/>
      <c r="E225" s="167"/>
      <c r="F225" s="167"/>
      <c r="G225" s="167"/>
      <c r="H225" s="167"/>
      <c r="I225" s="167"/>
      <c r="J225" s="167"/>
      <c r="K225" s="167"/>
      <c r="L225" s="446">
        <f>SUM(L201,L204,L207,L213,L216,L219,L222)</f>
        <v>0</v>
      </c>
      <c r="M225" s="447"/>
      <c r="N225" s="447"/>
      <c r="O225" s="447"/>
      <c r="P225" s="447"/>
      <c r="Q225" s="448"/>
      <c r="R225" s="446">
        <f>SUM(R201,R204,R207,R213,R216,R219,R222)</f>
        <v>0</v>
      </c>
      <c r="S225" s="447"/>
      <c r="T225" s="447"/>
      <c r="U225" s="447"/>
      <c r="V225" s="447"/>
      <c r="W225" s="448"/>
      <c r="X225" s="444"/>
      <c r="Y225" s="444"/>
      <c r="Z225" s="444"/>
      <c r="AA225" s="444"/>
      <c r="AB225" s="444"/>
      <c r="AC225" s="444"/>
      <c r="AD225" s="444"/>
      <c r="AE225" s="444"/>
      <c r="AF225" s="444"/>
      <c r="AG225" s="444"/>
      <c r="AH225" s="444"/>
      <c r="AI225" s="444"/>
      <c r="AJ225" s="444"/>
      <c r="AK225" s="445"/>
      <c r="AL225" s="123"/>
    </row>
    <row r="226" spans="1:38" ht="12" customHeight="1" thickBot="1" x14ac:dyDescent="0.2">
      <c r="A226" s="166" t="s">
        <v>515</v>
      </c>
      <c r="B226" s="166"/>
      <c r="C226" s="167"/>
      <c r="D226" s="167"/>
      <c r="E226" s="167"/>
      <c r="F226" s="167"/>
      <c r="G226" s="167"/>
      <c r="H226" s="167"/>
      <c r="I226" s="167"/>
      <c r="J226" s="167"/>
      <c r="K226" s="167"/>
      <c r="L226" s="438"/>
      <c r="M226" s="439"/>
      <c r="N226" s="439"/>
      <c r="O226" s="439"/>
      <c r="P226" s="439"/>
      <c r="Q226" s="440"/>
      <c r="R226" s="441"/>
      <c r="S226" s="442"/>
      <c r="T226" s="442"/>
      <c r="U226" s="442"/>
      <c r="V226" s="442"/>
      <c r="W226" s="443"/>
      <c r="X226" s="444"/>
      <c r="Y226" s="444"/>
      <c r="Z226" s="444"/>
      <c r="AA226" s="444"/>
      <c r="AB226" s="444"/>
      <c r="AC226" s="444"/>
      <c r="AD226" s="444"/>
      <c r="AE226" s="444"/>
      <c r="AF226" s="444"/>
      <c r="AG226" s="444"/>
      <c r="AH226" s="444"/>
      <c r="AI226" s="444"/>
      <c r="AJ226" s="444"/>
      <c r="AK226" s="445"/>
      <c r="AL226" s="123"/>
    </row>
    <row r="227" spans="1:38" ht="12" customHeight="1" thickBot="1" x14ac:dyDescent="0.2">
      <c r="A227" s="166" t="s">
        <v>521</v>
      </c>
      <c r="B227" s="166"/>
      <c r="C227" s="167"/>
      <c r="D227" s="167"/>
      <c r="E227" s="167"/>
      <c r="F227" s="167"/>
      <c r="G227" s="167"/>
      <c r="H227" s="167"/>
      <c r="I227" s="167"/>
      <c r="J227" s="167"/>
      <c r="K227" s="167"/>
      <c r="L227" s="438"/>
      <c r="M227" s="439"/>
      <c r="N227" s="439"/>
      <c r="O227" s="439"/>
      <c r="P227" s="439"/>
      <c r="Q227" s="440"/>
      <c r="R227" s="446">
        <f>SUM(R225,R226)</f>
        <v>0</v>
      </c>
      <c r="S227" s="447"/>
      <c r="T227" s="447"/>
      <c r="U227" s="447"/>
      <c r="V227" s="447"/>
      <c r="W227" s="448"/>
      <c r="X227" s="444"/>
      <c r="Y227" s="444"/>
      <c r="Z227" s="444"/>
      <c r="AA227" s="444"/>
      <c r="AB227" s="444"/>
      <c r="AC227" s="444"/>
      <c r="AD227" s="444"/>
      <c r="AE227" s="444"/>
      <c r="AF227" s="444"/>
      <c r="AG227" s="444"/>
      <c r="AH227" s="444"/>
      <c r="AI227" s="444"/>
      <c r="AJ227" s="444"/>
      <c r="AK227" s="445"/>
      <c r="AL227" s="123"/>
    </row>
    <row r="228" spans="1:38" ht="12" customHeight="1" x14ac:dyDescent="0.15">
      <c r="W228" s="105"/>
      <c r="AJ228" s="123"/>
      <c r="AK228" s="123"/>
      <c r="AL228" s="123"/>
    </row>
    <row r="229" spans="1:38" ht="12" customHeight="1" x14ac:dyDescent="0.15">
      <c r="W229" s="105"/>
      <c r="AJ229" s="123"/>
      <c r="AK229" s="123"/>
      <c r="AL229" s="123"/>
    </row>
    <row r="230" spans="1:38" ht="12" customHeight="1" x14ac:dyDescent="0.15">
      <c r="W230" s="105"/>
      <c r="AJ230" s="123"/>
      <c r="AK230" s="123"/>
      <c r="AL230" s="123"/>
    </row>
    <row r="231" spans="1:38" ht="12" customHeight="1" x14ac:dyDescent="0.15">
      <c r="W231" s="105"/>
      <c r="AJ231" s="123"/>
      <c r="AK231" s="123"/>
      <c r="AL231" s="123"/>
    </row>
    <row r="232" spans="1:38" ht="12" customHeight="1" x14ac:dyDescent="0.15">
      <c r="A232" s="105" t="s">
        <v>427</v>
      </c>
      <c r="AJ232" s="123"/>
      <c r="AK232" s="123"/>
      <c r="AL232" s="123"/>
    </row>
    <row r="233" spans="1:38" ht="12" customHeight="1" x14ac:dyDescent="0.15">
      <c r="AD233" s="105" t="s">
        <v>453</v>
      </c>
      <c r="AJ233" s="123"/>
      <c r="AK233" s="123"/>
      <c r="AL233" s="123"/>
    </row>
    <row r="234" spans="1:38" ht="24" customHeight="1" x14ac:dyDescent="0.15">
      <c r="A234" s="317" t="s">
        <v>279</v>
      </c>
      <c r="B234" s="318"/>
      <c r="C234" s="318"/>
      <c r="D234" s="318"/>
      <c r="E234" s="318"/>
      <c r="F234" s="318"/>
      <c r="G234" s="318"/>
      <c r="H234" s="318"/>
      <c r="I234" s="319"/>
      <c r="J234" s="525" t="s">
        <v>473</v>
      </c>
      <c r="K234" s="526"/>
      <c r="L234" s="526"/>
      <c r="M234" s="527"/>
      <c r="N234" s="525" t="s">
        <v>424</v>
      </c>
      <c r="O234" s="526"/>
      <c r="P234" s="526"/>
      <c r="Q234" s="527"/>
      <c r="R234" s="525" t="s">
        <v>422</v>
      </c>
      <c r="S234" s="526"/>
      <c r="T234" s="526"/>
      <c r="U234" s="527"/>
      <c r="V234" s="525" t="s">
        <v>423</v>
      </c>
      <c r="W234" s="526"/>
      <c r="X234" s="526"/>
      <c r="Y234" s="527"/>
      <c r="Z234" s="525" t="s">
        <v>425</v>
      </c>
      <c r="AA234" s="526"/>
      <c r="AB234" s="526"/>
      <c r="AC234" s="527"/>
      <c r="AD234" s="525" t="s">
        <v>426</v>
      </c>
      <c r="AE234" s="526"/>
      <c r="AF234" s="526"/>
      <c r="AG234" s="527"/>
    </row>
    <row r="235" spans="1:38" ht="12" customHeight="1" x14ac:dyDescent="0.15">
      <c r="A235" s="531" t="s">
        <v>224</v>
      </c>
      <c r="B235" s="532"/>
      <c r="C235" s="532"/>
      <c r="D235" s="532"/>
      <c r="E235" s="532"/>
      <c r="F235" s="532"/>
      <c r="G235" s="532"/>
      <c r="H235" s="532"/>
      <c r="I235" s="533"/>
      <c r="J235" s="528"/>
      <c r="K235" s="529"/>
      <c r="L235" s="529"/>
      <c r="M235" s="530"/>
      <c r="N235" s="528"/>
      <c r="O235" s="529"/>
      <c r="P235" s="529"/>
      <c r="Q235" s="530"/>
      <c r="R235" s="528"/>
      <c r="S235" s="529"/>
      <c r="T235" s="529"/>
      <c r="U235" s="530"/>
      <c r="V235" s="528"/>
      <c r="W235" s="529"/>
      <c r="X235" s="529"/>
      <c r="Y235" s="530"/>
      <c r="Z235" s="528"/>
      <c r="AA235" s="529"/>
      <c r="AB235" s="529"/>
      <c r="AC235" s="530"/>
      <c r="AD235" s="528"/>
      <c r="AE235" s="529"/>
      <c r="AF235" s="529"/>
      <c r="AG235" s="530"/>
    </row>
    <row r="236" spans="1:38" ht="12" customHeight="1" x14ac:dyDescent="0.15">
      <c r="A236" s="531" t="s">
        <v>226</v>
      </c>
      <c r="B236" s="532"/>
      <c r="C236" s="532"/>
      <c r="D236" s="532"/>
      <c r="E236" s="532"/>
      <c r="F236" s="532"/>
      <c r="G236" s="532"/>
      <c r="H236" s="532"/>
      <c r="I236" s="533"/>
      <c r="J236" s="528"/>
      <c r="K236" s="529"/>
      <c r="L236" s="529"/>
      <c r="M236" s="530"/>
      <c r="N236" s="528"/>
      <c r="O236" s="529"/>
      <c r="P236" s="529"/>
      <c r="Q236" s="530"/>
      <c r="R236" s="528"/>
      <c r="S236" s="529"/>
      <c r="T236" s="529"/>
      <c r="U236" s="530"/>
      <c r="V236" s="528"/>
      <c r="W236" s="529"/>
      <c r="X236" s="529"/>
      <c r="Y236" s="530"/>
      <c r="Z236" s="528"/>
      <c r="AA236" s="529"/>
      <c r="AB236" s="529"/>
      <c r="AC236" s="530"/>
      <c r="AD236" s="528"/>
      <c r="AE236" s="529"/>
      <c r="AF236" s="529"/>
      <c r="AG236" s="530"/>
    </row>
    <row r="237" spans="1:38" ht="12" customHeight="1" x14ac:dyDescent="0.15">
      <c r="A237" s="531" t="s">
        <v>452</v>
      </c>
      <c r="B237" s="532"/>
      <c r="C237" s="532"/>
      <c r="D237" s="532"/>
      <c r="E237" s="532"/>
      <c r="F237" s="532"/>
      <c r="G237" s="532"/>
      <c r="H237" s="532"/>
      <c r="I237" s="533"/>
      <c r="J237" s="331"/>
      <c r="K237" s="332"/>
      <c r="L237" s="332"/>
      <c r="M237" s="333"/>
      <c r="N237" s="331"/>
      <c r="O237" s="332"/>
      <c r="P237" s="332"/>
      <c r="Q237" s="333"/>
      <c r="R237" s="331"/>
      <c r="S237" s="332"/>
      <c r="T237" s="332"/>
      <c r="U237" s="333"/>
      <c r="V237" s="331"/>
      <c r="W237" s="332"/>
      <c r="X237" s="332"/>
      <c r="Y237" s="333"/>
      <c r="Z237" s="331"/>
      <c r="AA237" s="332"/>
      <c r="AB237" s="332"/>
      <c r="AC237" s="333"/>
      <c r="AD237" s="331"/>
      <c r="AE237" s="332"/>
      <c r="AF237" s="332"/>
      <c r="AG237" s="333"/>
    </row>
    <row r="238" spans="1:38" ht="12" customHeight="1" thickBot="1" x14ac:dyDescent="0.2">
      <c r="A238" s="522" t="s">
        <v>475</v>
      </c>
      <c r="B238" s="523"/>
      <c r="C238" s="523"/>
      <c r="D238" s="523"/>
      <c r="E238" s="523"/>
      <c r="F238" s="523"/>
      <c r="G238" s="523"/>
      <c r="H238" s="523"/>
      <c r="I238" s="524"/>
      <c r="J238" s="516"/>
      <c r="K238" s="517"/>
      <c r="L238" s="517"/>
      <c r="M238" s="518"/>
      <c r="N238" s="516"/>
      <c r="O238" s="517"/>
      <c r="P238" s="517"/>
      <c r="Q238" s="518"/>
      <c r="R238" s="516"/>
      <c r="S238" s="517"/>
      <c r="T238" s="517"/>
      <c r="U238" s="518"/>
      <c r="V238" s="516"/>
      <c r="W238" s="517"/>
      <c r="X238" s="517"/>
      <c r="Y238" s="518"/>
      <c r="Z238" s="516"/>
      <c r="AA238" s="517"/>
      <c r="AB238" s="517"/>
      <c r="AC238" s="518"/>
      <c r="AD238" s="516"/>
      <c r="AE238" s="517"/>
      <c r="AF238" s="517"/>
      <c r="AG238" s="518"/>
    </row>
    <row r="239" spans="1:38" ht="12" customHeight="1" thickTop="1" x14ac:dyDescent="0.15">
      <c r="A239" s="519" t="s">
        <v>280</v>
      </c>
      <c r="B239" s="520"/>
      <c r="C239" s="520"/>
      <c r="D239" s="520"/>
      <c r="E239" s="520"/>
      <c r="F239" s="520"/>
      <c r="G239" s="520"/>
      <c r="H239" s="520"/>
      <c r="I239" s="521"/>
      <c r="J239" s="510">
        <f>SUM(J235:M238)</f>
        <v>0</v>
      </c>
      <c r="K239" s="511"/>
      <c r="L239" s="511"/>
      <c r="M239" s="512"/>
      <c r="N239" s="510">
        <f t="shared" ref="N239" si="0">SUM(N235:Q238)</f>
        <v>0</v>
      </c>
      <c r="O239" s="511"/>
      <c r="P239" s="511"/>
      <c r="Q239" s="512"/>
      <c r="R239" s="510">
        <f t="shared" ref="R239" si="1">SUM(R235:U238)</f>
        <v>0</v>
      </c>
      <c r="S239" s="511"/>
      <c r="T239" s="511"/>
      <c r="U239" s="512"/>
      <c r="V239" s="510">
        <f t="shared" ref="V239" si="2">SUM(V235:Y238)</f>
        <v>0</v>
      </c>
      <c r="W239" s="511"/>
      <c r="X239" s="511"/>
      <c r="Y239" s="512"/>
      <c r="Z239" s="510">
        <f t="shared" ref="Z239" si="3">SUM(Z235:AC238)</f>
        <v>0</v>
      </c>
      <c r="AA239" s="511"/>
      <c r="AB239" s="511"/>
      <c r="AC239" s="512"/>
      <c r="AD239" s="510">
        <f t="shared" ref="AD239" si="4">SUM(AD235:AG238)</f>
        <v>0</v>
      </c>
      <c r="AE239" s="511"/>
      <c r="AF239" s="511"/>
      <c r="AG239" s="512"/>
    </row>
    <row r="240" spans="1:38" ht="12" customHeight="1" thickBot="1" x14ac:dyDescent="0.2">
      <c r="A240" s="522" t="s">
        <v>255</v>
      </c>
      <c r="B240" s="523"/>
      <c r="C240" s="523"/>
      <c r="D240" s="523"/>
      <c r="E240" s="523"/>
      <c r="F240" s="523"/>
      <c r="G240" s="523"/>
      <c r="H240" s="523"/>
      <c r="I240" s="524"/>
      <c r="J240" s="516"/>
      <c r="K240" s="517"/>
      <c r="L240" s="517"/>
      <c r="M240" s="518"/>
      <c r="N240" s="516"/>
      <c r="O240" s="517"/>
      <c r="P240" s="517"/>
      <c r="Q240" s="518"/>
      <c r="R240" s="516"/>
      <c r="S240" s="517"/>
      <c r="T240" s="517"/>
      <c r="U240" s="518"/>
      <c r="V240" s="516"/>
      <c r="W240" s="517"/>
      <c r="X240" s="517"/>
      <c r="Y240" s="518"/>
      <c r="Z240" s="516"/>
      <c r="AA240" s="517"/>
      <c r="AB240" s="517"/>
      <c r="AC240" s="518"/>
      <c r="AD240" s="516"/>
      <c r="AE240" s="517"/>
      <c r="AF240" s="517"/>
      <c r="AG240" s="518"/>
    </row>
    <row r="241" spans="1:33" ht="12" customHeight="1" thickTop="1" x14ac:dyDescent="0.15">
      <c r="A241" s="519" t="s">
        <v>266</v>
      </c>
      <c r="B241" s="520"/>
      <c r="C241" s="520"/>
      <c r="D241" s="520"/>
      <c r="E241" s="520"/>
      <c r="F241" s="520"/>
      <c r="G241" s="520"/>
      <c r="H241" s="520"/>
      <c r="I241" s="521"/>
      <c r="J241" s="510">
        <f>J239+J240</f>
        <v>0</v>
      </c>
      <c r="K241" s="511"/>
      <c r="L241" s="511"/>
      <c r="M241" s="512"/>
      <c r="N241" s="510">
        <f t="shared" ref="N241" si="5">N239+N240</f>
        <v>0</v>
      </c>
      <c r="O241" s="511"/>
      <c r="P241" s="511"/>
      <c r="Q241" s="512"/>
      <c r="R241" s="510">
        <f t="shared" ref="R241" si="6">R239+R240</f>
        <v>0</v>
      </c>
      <c r="S241" s="511"/>
      <c r="T241" s="511"/>
      <c r="U241" s="512"/>
      <c r="V241" s="510">
        <f t="shared" ref="V241" si="7">V239+V240</f>
        <v>0</v>
      </c>
      <c r="W241" s="511"/>
      <c r="X241" s="511"/>
      <c r="Y241" s="512"/>
      <c r="Z241" s="510">
        <f t="shared" ref="Z241" si="8">Z239+Z240</f>
        <v>0</v>
      </c>
      <c r="AA241" s="511"/>
      <c r="AB241" s="511"/>
      <c r="AC241" s="512"/>
      <c r="AD241" s="510">
        <f t="shared" ref="AD241" si="9">AD239+AD240</f>
        <v>0</v>
      </c>
      <c r="AE241" s="511"/>
      <c r="AF241" s="511"/>
      <c r="AG241" s="512"/>
    </row>
    <row r="242" spans="1:33" ht="12" customHeight="1" x14ac:dyDescent="0.15">
      <c r="A242" s="152"/>
    </row>
    <row r="244" spans="1:33" x14ac:dyDescent="0.15">
      <c r="A244" s="317" t="s">
        <v>279</v>
      </c>
      <c r="B244" s="318"/>
      <c r="C244" s="318"/>
      <c r="D244" s="318"/>
      <c r="E244" s="318"/>
      <c r="F244" s="318"/>
      <c r="G244" s="318"/>
      <c r="H244" s="318"/>
      <c r="I244" s="319"/>
      <c r="J244" s="525" t="s">
        <v>472</v>
      </c>
      <c r="K244" s="526"/>
      <c r="L244" s="526"/>
      <c r="M244" s="527"/>
      <c r="N244" s="525" t="s">
        <v>444</v>
      </c>
      <c r="O244" s="526"/>
      <c r="P244" s="526"/>
      <c r="Q244" s="527"/>
      <c r="R244" s="525" t="s">
        <v>445</v>
      </c>
      <c r="S244" s="526"/>
      <c r="T244" s="526"/>
      <c r="U244" s="527"/>
      <c r="V244" s="525" t="s">
        <v>446</v>
      </c>
      <c r="W244" s="526"/>
      <c r="X244" s="526"/>
      <c r="Y244" s="527"/>
      <c r="Z244" s="525" t="s">
        <v>447</v>
      </c>
      <c r="AA244" s="526"/>
      <c r="AB244" s="526"/>
      <c r="AC244" s="527"/>
      <c r="AD244" s="525" t="s">
        <v>448</v>
      </c>
      <c r="AE244" s="526"/>
      <c r="AF244" s="526"/>
      <c r="AG244" s="527"/>
    </row>
    <row r="245" spans="1:33" x14ac:dyDescent="0.15">
      <c r="A245" s="531" t="s">
        <v>224</v>
      </c>
      <c r="B245" s="532"/>
      <c r="C245" s="532"/>
      <c r="D245" s="532"/>
      <c r="E245" s="532"/>
      <c r="F245" s="532"/>
      <c r="G245" s="532"/>
      <c r="H245" s="532"/>
      <c r="I245" s="533"/>
      <c r="J245" s="528"/>
      <c r="K245" s="529"/>
      <c r="L245" s="529"/>
      <c r="M245" s="530"/>
      <c r="N245" s="528"/>
      <c r="O245" s="529"/>
      <c r="P245" s="529"/>
      <c r="Q245" s="530"/>
      <c r="R245" s="528"/>
      <c r="S245" s="529"/>
      <c r="T245" s="529"/>
      <c r="U245" s="530"/>
      <c r="V245" s="528"/>
      <c r="W245" s="529"/>
      <c r="X245" s="529"/>
      <c r="Y245" s="530"/>
      <c r="Z245" s="528"/>
      <c r="AA245" s="529"/>
      <c r="AB245" s="529"/>
      <c r="AC245" s="530"/>
      <c r="AD245" s="528"/>
      <c r="AE245" s="529"/>
      <c r="AF245" s="529"/>
      <c r="AG245" s="530"/>
    </row>
    <row r="246" spans="1:33" x14ac:dyDescent="0.15">
      <c r="A246" s="531" t="s">
        <v>226</v>
      </c>
      <c r="B246" s="532"/>
      <c r="C246" s="532"/>
      <c r="D246" s="532"/>
      <c r="E246" s="532"/>
      <c r="F246" s="532"/>
      <c r="G246" s="532"/>
      <c r="H246" s="532"/>
      <c r="I246" s="533"/>
      <c r="J246" s="528"/>
      <c r="K246" s="529"/>
      <c r="L246" s="529"/>
      <c r="M246" s="530"/>
      <c r="N246" s="528"/>
      <c r="O246" s="529"/>
      <c r="P246" s="529"/>
      <c r="Q246" s="530"/>
      <c r="R246" s="528"/>
      <c r="S246" s="529"/>
      <c r="T246" s="529"/>
      <c r="U246" s="530"/>
      <c r="V246" s="528"/>
      <c r="W246" s="529"/>
      <c r="X246" s="529"/>
      <c r="Y246" s="530"/>
      <c r="Z246" s="528"/>
      <c r="AA246" s="529"/>
      <c r="AB246" s="529"/>
      <c r="AC246" s="530"/>
      <c r="AD246" s="528"/>
      <c r="AE246" s="529"/>
      <c r="AF246" s="529"/>
      <c r="AG246" s="530"/>
    </row>
    <row r="247" spans="1:33" x14ac:dyDescent="0.15">
      <c r="A247" s="531" t="s">
        <v>452</v>
      </c>
      <c r="B247" s="532"/>
      <c r="C247" s="532"/>
      <c r="D247" s="532"/>
      <c r="E247" s="532"/>
      <c r="F247" s="532"/>
      <c r="G247" s="532"/>
      <c r="H247" s="532"/>
      <c r="I247" s="533"/>
      <c r="J247" s="331"/>
      <c r="K247" s="332"/>
      <c r="L247" s="332"/>
      <c r="M247" s="333"/>
      <c r="N247" s="331"/>
      <c r="O247" s="332"/>
      <c r="P247" s="332"/>
      <c r="Q247" s="333"/>
      <c r="R247" s="331"/>
      <c r="S247" s="332"/>
      <c r="T247" s="332"/>
      <c r="U247" s="333"/>
      <c r="V247" s="331"/>
      <c r="W247" s="332"/>
      <c r="X247" s="332"/>
      <c r="Y247" s="333"/>
      <c r="Z247" s="331"/>
      <c r="AA247" s="332"/>
      <c r="AB247" s="332"/>
      <c r="AC247" s="333"/>
      <c r="AD247" s="331"/>
      <c r="AE247" s="332"/>
      <c r="AF247" s="332"/>
      <c r="AG247" s="333"/>
    </row>
    <row r="248" spans="1:33" ht="12.75" thickBot="1" x14ac:dyDescent="0.2">
      <c r="A248" s="522" t="s">
        <v>475</v>
      </c>
      <c r="B248" s="523"/>
      <c r="C248" s="523"/>
      <c r="D248" s="523"/>
      <c r="E248" s="523"/>
      <c r="F248" s="523"/>
      <c r="G248" s="523"/>
      <c r="H248" s="523"/>
      <c r="I248" s="524"/>
      <c r="J248" s="516"/>
      <c r="K248" s="517"/>
      <c r="L248" s="517"/>
      <c r="M248" s="518"/>
      <c r="N248" s="516"/>
      <c r="O248" s="517"/>
      <c r="P248" s="517"/>
      <c r="Q248" s="518"/>
      <c r="R248" s="516"/>
      <c r="S248" s="517"/>
      <c r="T248" s="517"/>
      <c r="U248" s="518"/>
      <c r="V248" s="516"/>
      <c r="W248" s="517"/>
      <c r="X248" s="517"/>
      <c r="Y248" s="518"/>
      <c r="Z248" s="516"/>
      <c r="AA248" s="517"/>
      <c r="AB248" s="517"/>
      <c r="AC248" s="518"/>
      <c r="AD248" s="516"/>
      <c r="AE248" s="517"/>
      <c r="AF248" s="517"/>
      <c r="AG248" s="518"/>
    </row>
    <row r="249" spans="1:33" ht="12.75" thickTop="1" x14ac:dyDescent="0.15">
      <c r="A249" s="519" t="s">
        <v>280</v>
      </c>
      <c r="B249" s="520"/>
      <c r="C249" s="520"/>
      <c r="D249" s="520"/>
      <c r="E249" s="520"/>
      <c r="F249" s="520"/>
      <c r="G249" s="520"/>
      <c r="H249" s="520"/>
      <c r="I249" s="521"/>
      <c r="J249" s="510">
        <f>SUM(J245:M248)</f>
        <v>0</v>
      </c>
      <c r="K249" s="511"/>
      <c r="L249" s="511"/>
      <c r="M249" s="512"/>
      <c r="N249" s="510">
        <f t="shared" ref="N249" si="10">SUM(N245:Q248)</f>
        <v>0</v>
      </c>
      <c r="O249" s="511"/>
      <c r="P249" s="511"/>
      <c r="Q249" s="512"/>
      <c r="R249" s="510">
        <f t="shared" ref="R249" si="11">SUM(R245:U248)</f>
        <v>0</v>
      </c>
      <c r="S249" s="511"/>
      <c r="T249" s="511"/>
      <c r="U249" s="512"/>
      <c r="V249" s="510">
        <f t="shared" ref="V249" si="12">SUM(V245:Y248)</f>
        <v>0</v>
      </c>
      <c r="W249" s="511"/>
      <c r="X249" s="511"/>
      <c r="Y249" s="512"/>
      <c r="Z249" s="510">
        <f t="shared" ref="Z249" si="13">SUM(Z245:AC248)</f>
        <v>0</v>
      </c>
      <c r="AA249" s="511"/>
      <c r="AB249" s="511"/>
      <c r="AC249" s="512"/>
      <c r="AD249" s="510">
        <f t="shared" ref="AD249" si="14">SUM(AD245:AG248)</f>
        <v>0</v>
      </c>
      <c r="AE249" s="511"/>
      <c r="AF249" s="511"/>
      <c r="AG249" s="512"/>
    </row>
    <row r="250" spans="1:33" ht="12.75" thickBot="1" x14ac:dyDescent="0.2">
      <c r="A250" s="522" t="s">
        <v>255</v>
      </c>
      <c r="B250" s="523"/>
      <c r="C250" s="523"/>
      <c r="D250" s="523"/>
      <c r="E250" s="523"/>
      <c r="F250" s="523"/>
      <c r="G250" s="523"/>
      <c r="H250" s="523"/>
      <c r="I250" s="524"/>
      <c r="J250" s="516"/>
      <c r="K250" s="517"/>
      <c r="L250" s="517"/>
      <c r="M250" s="518"/>
      <c r="N250" s="516"/>
      <c r="O250" s="517"/>
      <c r="P250" s="517"/>
      <c r="Q250" s="518"/>
      <c r="R250" s="516"/>
      <c r="S250" s="517"/>
      <c r="T250" s="517"/>
      <c r="U250" s="518"/>
      <c r="V250" s="516"/>
      <c r="W250" s="517"/>
      <c r="X250" s="517"/>
      <c r="Y250" s="518"/>
      <c r="Z250" s="516"/>
      <c r="AA250" s="517"/>
      <c r="AB250" s="517"/>
      <c r="AC250" s="518"/>
      <c r="AD250" s="516"/>
      <c r="AE250" s="517"/>
      <c r="AF250" s="517"/>
      <c r="AG250" s="518"/>
    </row>
    <row r="251" spans="1:33" ht="12.75" thickTop="1" x14ac:dyDescent="0.15">
      <c r="A251" s="519" t="s">
        <v>266</v>
      </c>
      <c r="B251" s="520"/>
      <c r="C251" s="520"/>
      <c r="D251" s="520"/>
      <c r="E251" s="520"/>
      <c r="F251" s="520"/>
      <c r="G251" s="520"/>
      <c r="H251" s="520"/>
      <c r="I251" s="521"/>
      <c r="J251" s="510">
        <f>J249+J250</f>
        <v>0</v>
      </c>
      <c r="K251" s="511"/>
      <c r="L251" s="511"/>
      <c r="M251" s="512"/>
      <c r="N251" s="510">
        <f t="shared" ref="N251" si="15">N249+N250</f>
        <v>0</v>
      </c>
      <c r="O251" s="511"/>
      <c r="P251" s="511"/>
      <c r="Q251" s="512"/>
      <c r="R251" s="510">
        <f t="shared" ref="R251" si="16">R249+R250</f>
        <v>0</v>
      </c>
      <c r="S251" s="511"/>
      <c r="T251" s="511"/>
      <c r="U251" s="512"/>
      <c r="V251" s="510">
        <f t="shared" ref="V251" si="17">V249+V250</f>
        <v>0</v>
      </c>
      <c r="W251" s="511"/>
      <c r="X251" s="511"/>
      <c r="Y251" s="512"/>
      <c r="Z251" s="510">
        <f t="shared" ref="Z251" si="18">Z249+Z250</f>
        <v>0</v>
      </c>
      <c r="AA251" s="511"/>
      <c r="AB251" s="511"/>
      <c r="AC251" s="512"/>
      <c r="AD251" s="510">
        <f t="shared" ref="AD251" si="19">AD249+AD250</f>
        <v>0</v>
      </c>
      <c r="AE251" s="511"/>
      <c r="AF251" s="511"/>
      <c r="AG251" s="512"/>
    </row>
    <row r="252" spans="1:33" x14ac:dyDescent="0.15">
      <c r="R252" s="147"/>
      <c r="S252" s="147"/>
      <c r="T252" s="147"/>
      <c r="V252" s="147"/>
      <c r="W252" s="147"/>
      <c r="X252" s="147"/>
      <c r="Y252" s="147"/>
    </row>
    <row r="253" spans="1:33" x14ac:dyDescent="0.15">
      <c r="R253" s="147"/>
      <c r="S253" s="147"/>
      <c r="T253" s="147"/>
      <c r="V253" s="147"/>
      <c r="W253" s="147"/>
      <c r="X253" s="147"/>
      <c r="Y253" s="147"/>
    </row>
    <row r="254" spans="1:33" x14ac:dyDescent="0.15">
      <c r="A254" s="317" t="s">
        <v>279</v>
      </c>
      <c r="B254" s="318"/>
      <c r="C254" s="318"/>
      <c r="D254" s="318"/>
      <c r="E254" s="318"/>
      <c r="F254" s="318"/>
      <c r="G254" s="318"/>
      <c r="H254" s="318"/>
      <c r="I254" s="319"/>
      <c r="J254" s="525" t="s">
        <v>471</v>
      </c>
      <c r="K254" s="526"/>
      <c r="L254" s="526"/>
      <c r="M254" s="527"/>
      <c r="N254" s="525" t="s">
        <v>454</v>
      </c>
      <c r="O254" s="526"/>
      <c r="P254" s="526"/>
      <c r="Q254" s="527"/>
      <c r="R254" s="525" t="s">
        <v>449</v>
      </c>
      <c r="S254" s="526"/>
      <c r="T254" s="526"/>
      <c r="U254" s="527"/>
      <c r="V254" s="525" t="s">
        <v>450</v>
      </c>
      <c r="W254" s="526"/>
      <c r="X254" s="526"/>
      <c r="Y254" s="527"/>
      <c r="Z254" s="525" t="s">
        <v>451</v>
      </c>
      <c r="AA254" s="526"/>
      <c r="AB254" s="526"/>
      <c r="AC254" s="527"/>
      <c r="AD254" s="525" t="s">
        <v>280</v>
      </c>
      <c r="AE254" s="526"/>
      <c r="AF254" s="526"/>
      <c r="AG254" s="527"/>
    </row>
    <row r="255" spans="1:33" x14ac:dyDescent="0.15">
      <c r="A255" s="531" t="s">
        <v>224</v>
      </c>
      <c r="B255" s="532"/>
      <c r="C255" s="532"/>
      <c r="D255" s="532"/>
      <c r="E255" s="532"/>
      <c r="F255" s="532"/>
      <c r="G255" s="532"/>
      <c r="H255" s="532"/>
      <c r="I255" s="533"/>
      <c r="J255" s="528"/>
      <c r="K255" s="529"/>
      <c r="L255" s="529"/>
      <c r="M255" s="530"/>
      <c r="N255" s="528"/>
      <c r="O255" s="529"/>
      <c r="P255" s="529"/>
      <c r="Q255" s="530"/>
      <c r="R255" s="528"/>
      <c r="S255" s="529"/>
      <c r="T255" s="529"/>
      <c r="U255" s="530"/>
      <c r="V255" s="528"/>
      <c r="W255" s="529"/>
      <c r="X255" s="529"/>
      <c r="Y255" s="530"/>
      <c r="Z255" s="528"/>
      <c r="AA255" s="529"/>
      <c r="AB255" s="529"/>
      <c r="AC255" s="530"/>
      <c r="AD255" s="513">
        <f t="shared" ref="AD255:AD261" si="20">SUM(J235:AG235,J245:AG245,J255:AC255)</f>
        <v>0</v>
      </c>
      <c r="AE255" s="514"/>
      <c r="AF255" s="514"/>
      <c r="AG255" s="515"/>
    </row>
    <row r="256" spans="1:33" x14ac:dyDescent="0.15">
      <c r="A256" s="531" t="s">
        <v>226</v>
      </c>
      <c r="B256" s="532"/>
      <c r="C256" s="532"/>
      <c r="D256" s="532"/>
      <c r="E256" s="532"/>
      <c r="F256" s="532"/>
      <c r="G256" s="532"/>
      <c r="H256" s="532"/>
      <c r="I256" s="533"/>
      <c r="J256" s="528"/>
      <c r="K256" s="529"/>
      <c r="L256" s="529"/>
      <c r="M256" s="530"/>
      <c r="N256" s="528"/>
      <c r="O256" s="529"/>
      <c r="P256" s="529"/>
      <c r="Q256" s="530"/>
      <c r="R256" s="528"/>
      <c r="S256" s="529"/>
      <c r="T256" s="529"/>
      <c r="U256" s="530"/>
      <c r="V256" s="528"/>
      <c r="W256" s="529"/>
      <c r="X256" s="529"/>
      <c r="Y256" s="530"/>
      <c r="Z256" s="528"/>
      <c r="AA256" s="529"/>
      <c r="AB256" s="529"/>
      <c r="AC256" s="530"/>
      <c r="AD256" s="513">
        <f t="shared" si="20"/>
        <v>0</v>
      </c>
      <c r="AE256" s="514"/>
      <c r="AF256" s="514"/>
      <c r="AG256" s="515"/>
    </row>
    <row r="257" spans="1:33" x14ac:dyDescent="0.15">
      <c r="A257" s="531" t="s">
        <v>452</v>
      </c>
      <c r="B257" s="532"/>
      <c r="C257" s="532"/>
      <c r="D257" s="532"/>
      <c r="E257" s="532"/>
      <c r="F257" s="532"/>
      <c r="G257" s="532"/>
      <c r="H257" s="532"/>
      <c r="I257" s="533"/>
      <c r="J257" s="331"/>
      <c r="K257" s="332"/>
      <c r="L257" s="332"/>
      <c r="M257" s="333"/>
      <c r="N257" s="331"/>
      <c r="O257" s="332"/>
      <c r="P257" s="332"/>
      <c r="Q257" s="333"/>
      <c r="R257" s="331"/>
      <c r="S257" s="332"/>
      <c r="T257" s="332"/>
      <c r="U257" s="333"/>
      <c r="V257" s="331"/>
      <c r="W257" s="332"/>
      <c r="X257" s="332"/>
      <c r="Y257" s="333"/>
      <c r="Z257" s="331"/>
      <c r="AA257" s="332"/>
      <c r="AB257" s="332"/>
      <c r="AC257" s="333"/>
      <c r="AD257" s="513">
        <f t="shared" si="20"/>
        <v>0</v>
      </c>
      <c r="AE257" s="514"/>
      <c r="AF257" s="514"/>
      <c r="AG257" s="515"/>
    </row>
    <row r="258" spans="1:33" ht="12.75" thickBot="1" x14ac:dyDescent="0.2">
      <c r="A258" s="522" t="s">
        <v>475</v>
      </c>
      <c r="B258" s="523"/>
      <c r="C258" s="523"/>
      <c r="D258" s="523"/>
      <c r="E258" s="523"/>
      <c r="F258" s="523"/>
      <c r="G258" s="523"/>
      <c r="H258" s="523"/>
      <c r="I258" s="524"/>
      <c r="J258" s="516"/>
      <c r="K258" s="517"/>
      <c r="L258" s="517"/>
      <c r="M258" s="518"/>
      <c r="N258" s="516"/>
      <c r="O258" s="517"/>
      <c r="P258" s="517"/>
      <c r="Q258" s="518"/>
      <c r="R258" s="516"/>
      <c r="S258" s="517"/>
      <c r="T258" s="517"/>
      <c r="U258" s="518"/>
      <c r="V258" s="516"/>
      <c r="W258" s="517"/>
      <c r="X258" s="517"/>
      <c r="Y258" s="518"/>
      <c r="Z258" s="516"/>
      <c r="AA258" s="517"/>
      <c r="AB258" s="517"/>
      <c r="AC258" s="518"/>
      <c r="AD258" s="534">
        <f t="shared" si="20"/>
        <v>0</v>
      </c>
      <c r="AE258" s="535"/>
      <c r="AF258" s="535"/>
      <c r="AG258" s="536"/>
    </row>
    <row r="259" spans="1:33" ht="12.75" thickTop="1" x14ac:dyDescent="0.15">
      <c r="A259" s="519" t="s">
        <v>280</v>
      </c>
      <c r="B259" s="520"/>
      <c r="C259" s="520"/>
      <c r="D259" s="520"/>
      <c r="E259" s="520"/>
      <c r="F259" s="520"/>
      <c r="G259" s="520"/>
      <c r="H259" s="520"/>
      <c r="I259" s="521"/>
      <c r="J259" s="510">
        <f>SUM(J255:M258)</f>
        <v>0</v>
      </c>
      <c r="K259" s="511"/>
      <c r="L259" s="511"/>
      <c r="M259" s="512"/>
      <c r="N259" s="510">
        <f t="shared" ref="N259" si="21">SUM(N255:Q258)</f>
        <v>0</v>
      </c>
      <c r="O259" s="511"/>
      <c r="P259" s="511"/>
      <c r="Q259" s="512"/>
      <c r="R259" s="510">
        <f t="shared" ref="R259" si="22">SUM(R255:U258)</f>
        <v>0</v>
      </c>
      <c r="S259" s="511"/>
      <c r="T259" s="511"/>
      <c r="U259" s="512"/>
      <c r="V259" s="510">
        <f t="shared" ref="V259" si="23">SUM(V255:Y258)</f>
        <v>0</v>
      </c>
      <c r="W259" s="511"/>
      <c r="X259" s="511"/>
      <c r="Y259" s="512"/>
      <c r="Z259" s="510">
        <f t="shared" ref="Z259" si="24">SUM(Z255:AC258)</f>
        <v>0</v>
      </c>
      <c r="AA259" s="511"/>
      <c r="AB259" s="511"/>
      <c r="AC259" s="512"/>
      <c r="AD259" s="510">
        <f t="shared" si="20"/>
        <v>0</v>
      </c>
      <c r="AE259" s="511"/>
      <c r="AF259" s="511"/>
      <c r="AG259" s="512"/>
    </row>
    <row r="260" spans="1:33" ht="12.75" thickBot="1" x14ac:dyDescent="0.2">
      <c r="A260" s="522" t="s">
        <v>255</v>
      </c>
      <c r="B260" s="523"/>
      <c r="C260" s="523"/>
      <c r="D260" s="523"/>
      <c r="E260" s="523"/>
      <c r="F260" s="523"/>
      <c r="G260" s="523"/>
      <c r="H260" s="523"/>
      <c r="I260" s="524"/>
      <c r="J260" s="516"/>
      <c r="K260" s="517"/>
      <c r="L260" s="517"/>
      <c r="M260" s="518"/>
      <c r="N260" s="516"/>
      <c r="O260" s="517"/>
      <c r="P260" s="517"/>
      <c r="Q260" s="518"/>
      <c r="R260" s="516"/>
      <c r="S260" s="517"/>
      <c r="T260" s="517"/>
      <c r="U260" s="518"/>
      <c r="V260" s="516"/>
      <c r="W260" s="517"/>
      <c r="X260" s="517"/>
      <c r="Y260" s="518"/>
      <c r="Z260" s="516"/>
      <c r="AA260" s="517"/>
      <c r="AB260" s="517"/>
      <c r="AC260" s="518"/>
      <c r="AD260" s="534">
        <f t="shared" si="20"/>
        <v>0</v>
      </c>
      <c r="AE260" s="535"/>
      <c r="AF260" s="535"/>
      <c r="AG260" s="536"/>
    </row>
    <row r="261" spans="1:33" ht="12.75" thickTop="1" x14ac:dyDescent="0.15">
      <c r="A261" s="519" t="s">
        <v>266</v>
      </c>
      <c r="B261" s="520"/>
      <c r="C261" s="520"/>
      <c r="D261" s="520"/>
      <c r="E261" s="520"/>
      <c r="F261" s="520"/>
      <c r="G261" s="520"/>
      <c r="H261" s="520"/>
      <c r="I261" s="521"/>
      <c r="J261" s="510">
        <f>J259+J260</f>
        <v>0</v>
      </c>
      <c r="K261" s="511"/>
      <c r="L261" s="511"/>
      <c r="M261" s="512"/>
      <c r="N261" s="510">
        <f t="shared" ref="N261" si="25">N259+N260</f>
        <v>0</v>
      </c>
      <c r="O261" s="511"/>
      <c r="P261" s="511"/>
      <c r="Q261" s="512"/>
      <c r="R261" s="510">
        <f t="shared" ref="R261" si="26">R259+R260</f>
        <v>0</v>
      </c>
      <c r="S261" s="511"/>
      <c r="T261" s="511"/>
      <c r="U261" s="512"/>
      <c r="V261" s="510">
        <f t="shared" ref="V261" si="27">V259+V260</f>
        <v>0</v>
      </c>
      <c r="W261" s="511"/>
      <c r="X261" s="511"/>
      <c r="Y261" s="512"/>
      <c r="Z261" s="510">
        <f t="shared" ref="Z261" si="28">Z259+Z260</f>
        <v>0</v>
      </c>
      <c r="AA261" s="511"/>
      <c r="AB261" s="511"/>
      <c r="AC261" s="512"/>
      <c r="AD261" s="510">
        <f t="shared" si="20"/>
        <v>0</v>
      </c>
      <c r="AE261" s="511"/>
      <c r="AF261" s="511"/>
      <c r="AG261" s="512"/>
    </row>
    <row r="262" spans="1:33" x14ac:dyDescent="0.15">
      <c r="A262" s="152"/>
    </row>
    <row r="264" spans="1:33" x14ac:dyDescent="0.15">
      <c r="A264" s="105" t="s">
        <v>456</v>
      </c>
    </row>
    <row r="266" spans="1:33" x14ac:dyDescent="0.15">
      <c r="A266" s="105" t="s">
        <v>457</v>
      </c>
    </row>
    <row r="267" spans="1:33" x14ac:dyDescent="0.15">
      <c r="A267" s="495" t="s">
        <v>222</v>
      </c>
      <c r="B267" s="496"/>
      <c r="C267" s="496"/>
      <c r="D267" s="496"/>
      <c r="E267" s="496"/>
      <c r="F267" s="496"/>
      <c r="G267" s="496"/>
      <c r="H267" s="496"/>
      <c r="I267" s="496"/>
      <c r="J267" s="496"/>
      <c r="K267" s="497"/>
      <c r="L267" s="495" t="s">
        <v>223</v>
      </c>
      <c r="M267" s="496"/>
      <c r="N267" s="496"/>
      <c r="O267" s="496"/>
      <c r="P267" s="496"/>
      <c r="Q267" s="496"/>
      <c r="R267" s="496"/>
      <c r="S267" s="496"/>
      <c r="T267" s="496"/>
      <c r="U267" s="496"/>
      <c r="V267" s="496"/>
      <c r="W267" s="496"/>
      <c r="X267" s="497"/>
    </row>
    <row r="268" spans="1:33" ht="12.75" thickBot="1" x14ac:dyDescent="0.2">
      <c r="A268" s="498"/>
      <c r="B268" s="499"/>
      <c r="C268" s="499"/>
      <c r="D268" s="499"/>
      <c r="E268" s="499"/>
      <c r="F268" s="499"/>
      <c r="G268" s="499"/>
      <c r="H268" s="499"/>
      <c r="I268" s="499"/>
      <c r="J268" s="499"/>
      <c r="K268" s="500"/>
      <c r="L268" s="498"/>
      <c r="M268" s="499"/>
      <c r="N268" s="499"/>
      <c r="O268" s="499"/>
      <c r="P268" s="499"/>
      <c r="Q268" s="499"/>
      <c r="R268" s="499"/>
      <c r="S268" s="499"/>
      <c r="T268" s="499"/>
      <c r="U268" s="499"/>
      <c r="V268" s="499"/>
      <c r="W268" s="499"/>
      <c r="X268" s="500"/>
    </row>
    <row r="269" spans="1:33" ht="12.75" thickTop="1" x14ac:dyDescent="0.15">
      <c r="A269" s="488" t="s">
        <v>460</v>
      </c>
      <c r="B269" s="489"/>
      <c r="C269" s="489"/>
      <c r="D269" s="489"/>
      <c r="E269" s="489"/>
      <c r="F269" s="489"/>
      <c r="G269" s="489"/>
      <c r="H269" s="489"/>
      <c r="I269" s="489"/>
      <c r="J269" s="489"/>
      <c r="K269" s="490"/>
      <c r="L269" s="501"/>
      <c r="M269" s="502"/>
      <c r="N269" s="502"/>
      <c r="O269" s="502"/>
      <c r="P269" s="502"/>
      <c r="Q269" s="502"/>
      <c r="R269" s="502"/>
      <c r="S269" s="502"/>
      <c r="T269" s="502"/>
      <c r="U269" s="502"/>
      <c r="V269" s="502"/>
      <c r="W269" s="493" t="s">
        <v>459</v>
      </c>
      <c r="X269" s="494"/>
    </row>
    <row r="270" spans="1:33" ht="12.75" thickBot="1" x14ac:dyDescent="0.2">
      <c r="A270" s="507" t="s">
        <v>461</v>
      </c>
      <c r="B270" s="508"/>
      <c r="C270" s="508"/>
      <c r="D270" s="508"/>
      <c r="E270" s="508"/>
      <c r="F270" s="508"/>
      <c r="G270" s="508"/>
      <c r="H270" s="508"/>
      <c r="I270" s="508"/>
      <c r="J270" s="508"/>
      <c r="K270" s="509"/>
      <c r="L270" s="503">
        <v>5200</v>
      </c>
      <c r="M270" s="504"/>
      <c r="N270" s="504"/>
      <c r="O270" s="504"/>
      <c r="P270" s="504"/>
      <c r="Q270" s="504"/>
      <c r="R270" s="504"/>
      <c r="S270" s="504"/>
      <c r="T270" s="504"/>
      <c r="U270" s="504"/>
      <c r="V270" s="504"/>
      <c r="W270" s="505" t="s">
        <v>458</v>
      </c>
      <c r="X270" s="506"/>
    </row>
    <row r="271" spans="1:33" ht="12.75" thickTop="1" x14ac:dyDescent="0.15">
      <c r="A271" s="488" t="s">
        <v>462</v>
      </c>
      <c r="B271" s="489"/>
      <c r="C271" s="489"/>
      <c r="D271" s="489"/>
      <c r="E271" s="489"/>
      <c r="F271" s="489"/>
      <c r="G271" s="489"/>
      <c r="H271" s="489"/>
      <c r="I271" s="489"/>
      <c r="J271" s="489"/>
      <c r="K271" s="490"/>
      <c r="L271" s="491">
        <f>L269*L270</f>
        <v>0</v>
      </c>
      <c r="M271" s="492"/>
      <c r="N271" s="492"/>
      <c r="O271" s="492"/>
      <c r="P271" s="492"/>
      <c r="Q271" s="492"/>
      <c r="R271" s="492"/>
      <c r="S271" s="492"/>
      <c r="T271" s="492"/>
      <c r="U271" s="492"/>
      <c r="V271" s="492"/>
      <c r="W271" s="493" t="s">
        <v>225</v>
      </c>
      <c r="X271" s="494"/>
    </row>
    <row r="274" spans="1:35" x14ac:dyDescent="0.15">
      <c r="A274" s="105" t="s">
        <v>463</v>
      </c>
    </row>
    <row r="275" spans="1:35" x14ac:dyDescent="0.15">
      <c r="A275" s="495" t="s">
        <v>222</v>
      </c>
      <c r="B275" s="496"/>
      <c r="C275" s="496"/>
      <c r="D275" s="496"/>
      <c r="E275" s="496"/>
      <c r="F275" s="496"/>
      <c r="G275" s="496"/>
      <c r="H275" s="496"/>
      <c r="I275" s="496"/>
      <c r="J275" s="496"/>
      <c r="K275" s="497"/>
      <c r="L275" s="495" t="s">
        <v>223</v>
      </c>
      <c r="M275" s="496"/>
      <c r="N275" s="496"/>
      <c r="O275" s="496"/>
      <c r="P275" s="496"/>
      <c r="Q275" s="496"/>
      <c r="R275" s="496"/>
      <c r="S275" s="496"/>
      <c r="T275" s="496"/>
      <c r="U275" s="496"/>
      <c r="V275" s="496"/>
      <c r="W275" s="496"/>
      <c r="X275" s="497"/>
    </row>
    <row r="276" spans="1:35" ht="12.75" thickBot="1" x14ac:dyDescent="0.2">
      <c r="A276" s="498"/>
      <c r="B276" s="499"/>
      <c r="C276" s="499"/>
      <c r="D276" s="499"/>
      <c r="E276" s="499"/>
      <c r="F276" s="499"/>
      <c r="G276" s="499"/>
      <c r="H276" s="499"/>
      <c r="I276" s="499"/>
      <c r="J276" s="499"/>
      <c r="K276" s="500"/>
      <c r="L276" s="498"/>
      <c r="M276" s="499"/>
      <c r="N276" s="499"/>
      <c r="O276" s="499"/>
      <c r="P276" s="499"/>
      <c r="Q276" s="499"/>
      <c r="R276" s="499"/>
      <c r="S276" s="499"/>
      <c r="T276" s="499"/>
      <c r="U276" s="499"/>
      <c r="V276" s="499"/>
      <c r="W276" s="499"/>
      <c r="X276" s="500"/>
    </row>
    <row r="277" spans="1:35" ht="12.75" thickTop="1" x14ac:dyDescent="0.15">
      <c r="A277" s="488" t="s">
        <v>460</v>
      </c>
      <c r="B277" s="489"/>
      <c r="C277" s="489"/>
      <c r="D277" s="489"/>
      <c r="E277" s="489"/>
      <c r="F277" s="489"/>
      <c r="G277" s="489"/>
      <c r="H277" s="489"/>
      <c r="I277" s="489"/>
      <c r="J277" s="489"/>
      <c r="K277" s="490"/>
      <c r="L277" s="501"/>
      <c r="M277" s="502"/>
      <c r="N277" s="502"/>
      <c r="O277" s="502"/>
      <c r="P277" s="502"/>
      <c r="Q277" s="502"/>
      <c r="R277" s="502"/>
      <c r="S277" s="502"/>
      <c r="T277" s="502"/>
      <c r="U277" s="502"/>
      <c r="V277" s="502"/>
      <c r="W277" s="493" t="s">
        <v>459</v>
      </c>
      <c r="X277" s="494"/>
    </row>
    <row r="278" spans="1:35" x14ac:dyDescent="0.15">
      <c r="A278" s="481" t="s">
        <v>461</v>
      </c>
      <c r="B278" s="482"/>
      <c r="C278" s="482"/>
      <c r="D278" s="482"/>
      <c r="E278" s="482"/>
      <c r="F278" s="482"/>
      <c r="G278" s="482"/>
      <c r="H278" s="482"/>
      <c r="I278" s="482"/>
      <c r="J278" s="482"/>
      <c r="K278" s="483"/>
      <c r="L278" s="484">
        <v>5200</v>
      </c>
      <c r="M278" s="485"/>
      <c r="N278" s="485"/>
      <c r="O278" s="485"/>
      <c r="P278" s="485"/>
      <c r="Q278" s="485"/>
      <c r="R278" s="485"/>
      <c r="S278" s="485"/>
      <c r="T278" s="485"/>
      <c r="U278" s="485"/>
      <c r="V278" s="485"/>
      <c r="W278" s="486" t="s">
        <v>458</v>
      </c>
      <c r="X278" s="487"/>
    </row>
    <row r="279" spans="1:35" x14ac:dyDescent="0.15">
      <c r="A279" s="481" t="s">
        <v>466</v>
      </c>
      <c r="B279" s="482"/>
      <c r="C279" s="482"/>
      <c r="D279" s="482"/>
      <c r="E279" s="482"/>
      <c r="F279" s="482"/>
      <c r="G279" s="482"/>
      <c r="H279" s="482"/>
      <c r="I279" s="482"/>
      <c r="J279" s="482"/>
      <c r="K279" s="483"/>
      <c r="L279" s="484">
        <f>L277*L278</f>
        <v>0</v>
      </c>
      <c r="M279" s="485"/>
      <c r="N279" s="485"/>
      <c r="O279" s="485"/>
      <c r="P279" s="485"/>
      <c r="Q279" s="485"/>
      <c r="R279" s="485"/>
      <c r="S279" s="485"/>
      <c r="T279" s="485"/>
      <c r="U279" s="485"/>
      <c r="V279" s="485"/>
      <c r="W279" s="486" t="s">
        <v>467</v>
      </c>
      <c r="X279" s="487"/>
    </row>
    <row r="280" spans="1:35" ht="12.75" thickBot="1" x14ac:dyDescent="0.2">
      <c r="A280" s="481" t="s">
        <v>464</v>
      </c>
      <c r="B280" s="482"/>
      <c r="C280" s="482"/>
      <c r="D280" s="482"/>
      <c r="E280" s="482"/>
      <c r="F280" s="482"/>
      <c r="G280" s="482"/>
      <c r="H280" s="482"/>
      <c r="I280" s="482"/>
      <c r="J280" s="482"/>
      <c r="K280" s="483"/>
      <c r="L280" s="484">
        <v>0</v>
      </c>
      <c r="M280" s="485"/>
      <c r="N280" s="485"/>
      <c r="O280" s="485"/>
      <c r="P280" s="485"/>
      <c r="Q280" s="485"/>
      <c r="R280" s="485"/>
      <c r="S280" s="485"/>
      <c r="T280" s="485"/>
      <c r="U280" s="485"/>
      <c r="V280" s="485"/>
      <c r="W280" s="486" t="s">
        <v>468</v>
      </c>
      <c r="X280" s="487"/>
    </row>
    <row r="281" spans="1:35" ht="12.75" thickTop="1" x14ac:dyDescent="0.15">
      <c r="A281" s="488" t="s">
        <v>465</v>
      </c>
      <c r="B281" s="489"/>
      <c r="C281" s="489"/>
      <c r="D281" s="489"/>
      <c r="E281" s="489"/>
      <c r="F281" s="489"/>
      <c r="G281" s="489"/>
      <c r="H281" s="489"/>
      <c r="I281" s="489"/>
      <c r="J281" s="489"/>
      <c r="K281" s="490"/>
      <c r="L281" s="491">
        <f>L279*L280</f>
        <v>0</v>
      </c>
      <c r="M281" s="492"/>
      <c r="N281" s="492"/>
      <c r="O281" s="492"/>
      <c r="P281" s="492"/>
      <c r="Q281" s="492"/>
      <c r="R281" s="492"/>
      <c r="S281" s="492"/>
      <c r="T281" s="492"/>
      <c r="U281" s="492"/>
      <c r="V281" s="492"/>
      <c r="W281" s="493" t="s">
        <v>225</v>
      </c>
      <c r="X281" s="494"/>
    </row>
    <row r="283" spans="1:35" x14ac:dyDescent="0.15">
      <c r="A283" s="121" t="s">
        <v>230</v>
      </c>
      <c r="B283" s="148"/>
      <c r="C283" s="148"/>
      <c r="D283" s="148"/>
      <c r="E283" s="148"/>
      <c r="F283" s="148"/>
      <c r="G283" s="148"/>
      <c r="H283" s="148"/>
      <c r="I283" s="148"/>
      <c r="J283" s="148"/>
      <c r="K283" s="148"/>
      <c r="L283" s="148"/>
      <c r="M283" s="148"/>
      <c r="N283" s="148"/>
      <c r="O283" s="148"/>
      <c r="P283" s="148"/>
      <c r="Q283" s="148"/>
      <c r="R283" s="148"/>
      <c r="S283" s="148"/>
      <c r="T283" s="148"/>
      <c r="U283" s="148"/>
      <c r="V283" s="121"/>
      <c r="W283" s="149"/>
      <c r="X283" s="150"/>
      <c r="Y283" s="150"/>
      <c r="Z283" s="150"/>
      <c r="AA283" s="150"/>
      <c r="AB283" s="150"/>
      <c r="AC283" s="121"/>
      <c r="AD283" s="121"/>
      <c r="AE283" s="121"/>
      <c r="AF283" s="121"/>
      <c r="AG283" s="121"/>
      <c r="AH283" s="121"/>
      <c r="AI283" s="121"/>
    </row>
    <row r="284" spans="1:35" x14ac:dyDescent="0.15">
      <c r="A284" s="480" t="s">
        <v>469</v>
      </c>
      <c r="B284" s="480"/>
      <c r="C284" s="480"/>
      <c r="D284" s="480"/>
      <c r="E284" s="480"/>
      <c r="F284" s="480"/>
      <c r="G284" s="480"/>
      <c r="H284" s="480"/>
      <c r="I284" s="480"/>
      <c r="J284" s="480"/>
      <c r="K284" s="480"/>
      <c r="L284" s="480"/>
      <c r="M284" s="480"/>
      <c r="N284" s="480"/>
      <c r="O284" s="480"/>
      <c r="P284" s="480"/>
      <c r="Q284" s="480"/>
      <c r="R284" s="480"/>
      <c r="S284" s="480"/>
      <c r="T284" s="480"/>
      <c r="U284" s="480"/>
      <c r="V284" s="480"/>
      <c r="W284" s="480"/>
      <c r="X284" s="480"/>
      <c r="Y284" s="480"/>
      <c r="Z284" s="480"/>
      <c r="AA284" s="480"/>
      <c r="AB284" s="480"/>
      <c r="AC284" s="480"/>
      <c r="AD284" s="480"/>
      <c r="AE284" s="480"/>
      <c r="AF284" s="480"/>
      <c r="AG284" s="480"/>
      <c r="AH284" s="480"/>
      <c r="AI284" s="480"/>
    </row>
    <row r="285" spans="1:35" x14ac:dyDescent="0.15">
      <c r="A285" s="480"/>
      <c r="B285" s="480"/>
      <c r="C285" s="480"/>
      <c r="D285" s="480"/>
      <c r="E285" s="480"/>
      <c r="F285" s="480"/>
      <c r="G285" s="480"/>
      <c r="H285" s="480"/>
      <c r="I285" s="480"/>
      <c r="J285" s="480"/>
      <c r="K285" s="480"/>
      <c r="L285" s="480"/>
      <c r="M285" s="480"/>
      <c r="N285" s="480"/>
      <c r="O285" s="480"/>
      <c r="P285" s="480"/>
      <c r="Q285" s="480"/>
      <c r="R285" s="480"/>
      <c r="S285" s="480"/>
      <c r="T285" s="480"/>
      <c r="U285" s="480"/>
      <c r="V285" s="480"/>
      <c r="W285" s="480"/>
      <c r="X285" s="480"/>
      <c r="Y285" s="480"/>
      <c r="Z285" s="480"/>
      <c r="AA285" s="480"/>
      <c r="AB285" s="480"/>
      <c r="AC285" s="480"/>
      <c r="AD285" s="480"/>
      <c r="AE285" s="480"/>
      <c r="AF285" s="480"/>
      <c r="AG285" s="480"/>
      <c r="AH285" s="480"/>
      <c r="AI285" s="480"/>
    </row>
  </sheetData>
  <mergeCells count="573">
    <mergeCell ref="X214:AK214"/>
    <mergeCell ref="X215:AK215"/>
    <mergeCell ref="A237:I237"/>
    <mergeCell ref="A247:I247"/>
    <mergeCell ref="A257:I257"/>
    <mergeCell ref="AD257:AG257"/>
    <mergeCell ref="AE5:AK5"/>
    <mergeCell ref="V11:W11"/>
    <mergeCell ref="A40:V40"/>
    <mergeCell ref="W40:AG40"/>
    <mergeCell ref="AH40:AI40"/>
    <mergeCell ref="R145:AB145"/>
    <mergeCell ref="AD145:AI145"/>
    <mergeCell ref="AJ11:AK11"/>
    <mergeCell ref="X15:AB15"/>
    <mergeCell ref="X16:AB16"/>
    <mergeCell ref="V6:W6"/>
    <mergeCell ref="V7:W7"/>
    <mergeCell ref="V8:W8"/>
    <mergeCell ref="V9:W9"/>
    <mergeCell ref="V10:W10"/>
    <mergeCell ref="V14:W14"/>
    <mergeCell ref="V15:W15"/>
    <mergeCell ref="AC15:AD15"/>
    <mergeCell ref="AJ6:AK6"/>
    <mergeCell ref="AJ8:AK8"/>
    <mergeCell ref="AJ9:AK9"/>
    <mergeCell ref="AJ10:AK10"/>
    <mergeCell ref="AJ14:AK14"/>
    <mergeCell ref="AC16:AD16"/>
    <mergeCell ref="A3:AL3"/>
    <mergeCell ref="D26:AL27"/>
    <mergeCell ref="M143:Q143"/>
    <mergeCell ref="R143:AB143"/>
    <mergeCell ref="AD143:AI143"/>
    <mergeCell ref="Q16:U16"/>
    <mergeCell ref="V18:W18"/>
    <mergeCell ref="V19:W19"/>
    <mergeCell ref="V20:W20"/>
    <mergeCell ref="Q18:U18"/>
    <mergeCell ref="Q19:U19"/>
    <mergeCell ref="Q20:U20"/>
    <mergeCell ref="V16:W16"/>
    <mergeCell ref="Q6:U6"/>
    <mergeCell ref="Q7:U7"/>
    <mergeCell ref="Q14:U14"/>
    <mergeCell ref="Q8:U8"/>
    <mergeCell ref="Q9:U9"/>
    <mergeCell ref="Q11:U11"/>
    <mergeCell ref="Q15:U15"/>
    <mergeCell ref="B5:P5"/>
    <mergeCell ref="Q5:W5"/>
    <mergeCell ref="X5:AD5"/>
    <mergeCell ref="X10:AB10"/>
    <mergeCell ref="X11:AB11"/>
    <mergeCell ref="X14:AB14"/>
    <mergeCell ref="AC6:AD6"/>
    <mergeCell ref="AC7:AD7"/>
    <mergeCell ref="AC8:AD8"/>
    <mergeCell ref="AC9:AD9"/>
    <mergeCell ref="AC10:AD10"/>
    <mergeCell ref="AC14:AD14"/>
    <mergeCell ref="AC11:AD11"/>
    <mergeCell ref="Q12:U12"/>
    <mergeCell ref="Q13:U13"/>
    <mergeCell ref="U194:X195"/>
    <mergeCell ref="Y194:AA195"/>
    <mergeCell ref="AB194:AI195"/>
    <mergeCell ref="M146:Q146"/>
    <mergeCell ref="R146:AB146"/>
    <mergeCell ref="AD146:AI146"/>
    <mergeCell ref="R168:AB169"/>
    <mergeCell ref="AC168:AC169"/>
    <mergeCell ref="AD168:AI169"/>
    <mergeCell ref="A183:AI183"/>
    <mergeCell ref="A184:M185"/>
    <mergeCell ref="N184:T185"/>
    <mergeCell ref="U184:AA185"/>
    <mergeCell ref="AB184:AI185"/>
    <mergeCell ref="A170:Q170"/>
    <mergeCell ref="R170:AB170"/>
    <mergeCell ref="AD170:AI170"/>
    <mergeCell ref="R164:AB165"/>
    <mergeCell ref="AC164:AC165"/>
    <mergeCell ref="AD164:AI165"/>
    <mergeCell ref="R166:AB167"/>
    <mergeCell ref="AC166:AC167"/>
    <mergeCell ref="AD166:AI167"/>
    <mergeCell ref="A181:AI181"/>
    <mergeCell ref="A182:AI182"/>
    <mergeCell ref="A156:AI156"/>
    <mergeCell ref="A157:AI157"/>
    <mergeCell ref="A158:AI158"/>
    <mergeCell ref="A162:Q163"/>
    <mergeCell ref="R162:AC163"/>
    <mergeCell ref="AD162:AI163"/>
    <mergeCell ref="A152:Q152"/>
    <mergeCell ref="R152:AB152"/>
    <mergeCell ref="AD152:AI152"/>
    <mergeCell ref="A153:Q153"/>
    <mergeCell ref="R153:AB153"/>
    <mergeCell ref="AD153:AI153"/>
    <mergeCell ref="A175:AI175"/>
    <mergeCell ref="A176:AI176"/>
    <mergeCell ref="A177:AI177"/>
    <mergeCell ref="A178:AI178"/>
    <mergeCell ref="A179:AI179"/>
    <mergeCell ref="A180:AI180"/>
    <mergeCell ref="M150:Q150"/>
    <mergeCell ref="R150:AB150"/>
    <mergeCell ref="AD150:AI150"/>
    <mergeCell ref="A151:Q151"/>
    <mergeCell ref="R151:AB151"/>
    <mergeCell ref="AD151:AI151"/>
    <mergeCell ref="M142:Q142"/>
    <mergeCell ref="R142:AB142"/>
    <mergeCell ref="AD142:AI142"/>
    <mergeCell ref="M148:Q148"/>
    <mergeCell ref="R148:AB148"/>
    <mergeCell ref="AD148:AI148"/>
    <mergeCell ref="M149:Q149"/>
    <mergeCell ref="R149:AB149"/>
    <mergeCell ref="AD149:AI149"/>
    <mergeCell ref="M147:Q147"/>
    <mergeCell ref="R147:AB147"/>
    <mergeCell ref="AD147:AI147"/>
    <mergeCell ref="M144:Q144"/>
    <mergeCell ref="R144:AB144"/>
    <mergeCell ref="AD144:AI144"/>
    <mergeCell ref="M145:Q145"/>
    <mergeCell ref="A144:L146"/>
    <mergeCell ref="A140:L142"/>
    <mergeCell ref="M140:Q140"/>
    <mergeCell ref="R140:AB140"/>
    <mergeCell ref="AD140:AI140"/>
    <mergeCell ref="M141:Q141"/>
    <mergeCell ref="R141:AB141"/>
    <mergeCell ref="AD141:AI141"/>
    <mergeCell ref="M138:Q138"/>
    <mergeCell ref="R138:AB138"/>
    <mergeCell ref="AD138:AI138"/>
    <mergeCell ref="M139:Q139"/>
    <mergeCell ref="R139:AB139"/>
    <mergeCell ref="AD139:AI139"/>
    <mergeCell ref="M136:Q136"/>
    <mergeCell ref="R136:AB136"/>
    <mergeCell ref="AD136:AI136"/>
    <mergeCell ref="M137:Q137"/>
    <mergeCell ref="R137:AB137"/>
    <mergeCell ref="AD137:AI137"/>
    <mergeCell ref="A133:Q134"/>
    <mergeCell ref="R133:AC134"/>
    <mergeCell ref="AD133:AI134"/>
    <mergeCell ref="M135:Q135"/>
    <mergeCell ref="R135:AB135"/>
    <mergeCell ref="AD135:AI135"/>
    <mergeCell ref="A124:V124"/>
    <mergeCell ref="W124:AG124"/>
    <mergeCell ref="AH124:AI124"/>
    <mergeCell ref="A127:AI127"/>
    <mergeCell ref="A128:AI129"/>
    <mergeCell ref="A122:V122"/>
    <mergeCell ref="W122:AG122"/>
    <mergeCell ref="AH122:AI122"/>
    <mergeCell ref="A123:V123"/>
    <mergeCell ref="W123:AG123"/>
    <mergeCell ref="AH123:AI123"/>
    <mergeCell ref="A120:V120"/>
    <mergeCell ref="W120:AG120"/>
    <mergeCell ref="AH120:AI120"/>
    <mergeCell ref="A121:V121"/>
    <mergeCell ref="W121:AG121"/>
    <mergeCell ref="AH121:AI121"/>
    <mergeCell ref="A96:W96"/>
    <mergeCell ref="X96:AH96"/>
    <mergeCell ref="A110:AI110"/>
    <mergeCell ref="A111:AI111"/>
    <mergeCell ref="A112:AI112"/>
    <mergeCell ref="A118:V119"/>
    <mergeCell ref="W118:AI119"/>
    <mergeCell ref="A105:W105"/>
    <mergeCell ref="X105:AH105"/>
    <mergeCell ref="A106:W106"/>
    <mergeCell ref="X106:AH106"/>
    <mergeCell ref="A107:W107"/>
    <mergeCell ref="X107:AH107"/>
    <mergeCell ref="A113:AI113"/>
    <mergeCell ref="A114:AI114"/>
    <mergeCell ref="X99:AH99"/>
    <mergeCell ref="X100:AH100"/>
    <mergeCell ref="X101:AH101"/>
    <mergeCell ref="X93:AH93"/>
    <mergeCell ref="A94:W94"/>
    <mergeCell ref="X94:AH94"/>
    <mergeCell ref="A95:W95"/>
    <mergeCell ref="X95:AH95"/>
    <mergeCell ref="X82:AH82"/>
    <mergeCell ref="X83:AH83"/>
    <mergeCell ref="X84:AH84"/>
    <mergeCell ref="X88:AH88"/>
    <mergeCell ref="X89:AH89"/>
    <mergeCell ref="X90:AH90"/>
    <mergeCell ref="X85:AH85"/>
    <mergeCell ref="X86:AH86"/>
    <mergeCell ref="X87:AH87"/>
    <mergeCell ref="X92:AH92"/>
    <mergeCell ref="X77:AH77"/>
    <mergeCell ref="X80:AH80"/>
    <mergeCell ref="X81:AH81"/>
    <mergeCell ref="X69:AH69"/>
    <mergeCell ref="X70:AH70"/>
    <mergeCell ref="X71:AH71"/>
    <mergeCell ref="X72:AH72"/>
    <mergeCell ref="X73:AH73"/>
    <mergeCell ref="X91:AH91"/>
    <mergeCell ref="X78:AH78"/>
    <mergeCell ref="X79:AH79"/>
    <mergeCell ref="X68:AH68"/>
    <mergeCell ref="X55:AH55"/>
    <mergeCell ref="X56:AH56"/>
    <mergeCell ref="X57:AH57"/>
    <mergeCell ref="X59:AH59"/>
    <mergeCell ref="X60:AH60"/>
    <mergeCell ref="X74:AH74"/>
    <mergeCell ref="X75:AH75"/>
    <mergeCell ref="X76:AH76"/>
    <mergeCell ref="AH43:AI43"/>
    <mergeCell ref="X61:AH61"/>
    <mergeCell ref="X62:AH62"/>
    <mergeCell ref="X66:AH66"/>
    <mergeCell ref="X67:AH67"/>
    <mergeCell ref="X58:AH58"/>
    <mergeCell ref="X63:AH63"/>
    <mergeCell ref="X64:AH64"/>
    <mergeCell ref="X65:AH65"/>
    <mergeCell ref="Z1:AL1"/>
    <mergeCell ref="A36:V37"/>
    <mergeCell ref="W36:AI37"/>
    <mergeCell ref="A38:V38"/>
    <mergeCell ref="W38:AG38"/>
    <mergeCell ref="AH38:AI38"/>
    <mergeCell ref="C7:M7"/>
    <mergeCell ref="AE15:AI15"/>
    <mergeCell ref="AE16:AI16"/>
    <mergeCell ref="AE6:AI6"/>
    <mergeCell ref="AE7:AI7"/>
    <mergeCell ref="AE8:AI8"/>
    <mergeCell ref="AE9:AI9"/>
    <mergeCell ref="AE10:AI10"/>
    <mergeCell ref="AE11:AI11"/>
    <mergeCell ref="AE14:AI14"/>
    <mergeCell ref="AJ7:AK7"/>
    <mergeCell ref="AJ15:AK15"/>
    <mergeCell ref="AJ16:AK16"/>
    <mergeCell ref="X6:AB6"/>
    <mergeCell ref="X7:AB7"/>
    <mergeCell ref="X8:AB8"/>
    <mergeCell ref="X9:AB9"/>
    <mergeCell ref="Q10:U10"/>
    <mergeCell ref="R199:W200"/>
    <mergeCell ref="X199:AK200"/>
    <mergeCell ref="R201:W201"/>
    <mergeCell ref="R204:W204"/>
    <mergeCell ref="R207:W207"/>
    <mergeCell ref="R213:W213"/>
    <mergeCell ref="R216:W216"/>
    <mergeCell ref="R219:W219"/>
    <mergeCell ref="X219:AK219"/>
    <mergeCell ref="X209:AK209"/>
    <mergeCell ref="X213:AK213"/>
    <mergeCell ref="X216:AK216"/>
    <mergeCell ref="X217:AK217"/>
    <mergeCell ref="X218:AK218"/>
    <mergeCell ref="X201:AK201"/>
    <mergeCell ref="X202:AK202"/>
    <mergeCell ref="X203:AK203"/>
    <mergeCell ref="X204:AK204"/>
    <mergeCell ref="X205:AK205"/>
    <mergeCell ref="X206:AK206"/>
    <mergeCell ref="X207:AK207"/>
    <mergeCell ref="X208:AK208"/>
    <mergeCell ref="R217:W217"/>
    <mergeCell ref="X210:AK210"/>
    <mergeCell ref="L220:Q220"/>
    <mergeCell ref="L221:Q221"/>
    <mergeCell ref="L223:Q223"/>
    <mergeCell ref="L224:Q224"/>
    <mergeCell ref="L199:Q200"/>
    <mergeCell ref="L201:Q201"/>
    <mergeCell ref="L204:Q204"/>
    <mergeCell ref="L207:Q207"/>
    <mergeCell ref="L213:Q213"/>
    <mergeCell ref="L216:Q216"/>
    <mergeCell ref="L219:Q219"/>
    <mergeCell ref="L222:Q222"/>
    <mergeCell ref="L203:Q203"/>
    <mergeCell ref="L205:Q205"/>
    <mergeCell ref="L206:Q206"/>
    <mergeCell ref="L208:Q208"/>
    <mergeCell ref="L209:Q209"/>
    <mergeCell ref="L217:Q217"/>
    <mergeCell ref="L218:Q218"/>
    <mergeCell ref="L202:Q202"/>
    <mergeCell ref="L211:Q211"/>
    <mergeCell ref="R222:W222"/>
    <mergeCell ref="R225:W225"/>
    <mergeCell ref="X220:AK220"/>
    <mergeCell ref="X221:AK221"/>
    <mergeCell ref="X222:AK222"/>
    <mergeCell ref="X223:AK223"/>
    <mergeCell ref="X224:AK224"/>
    <mergeCell ref="R221:W221"/>
    <mergeCell ref="R223:W223"/>
    <mergeCell ref="R224:W224"/>
    <mergeCell ref="AJ12:AK12"/>
    <mergeCell ref="V13:W13"/>
    <mergeCell ref="X13:AB13"/>
    <mergeCell ref="AC13:AD13"/>
    <mergeCell ref="AE13:AI13"/>
    <mergeCell ref="AJ13:AK13"/>
    <mergeCell ref="A39:V39"/>
    <mergeCell ref="W39:AG39"/>
    <mergeCell ref="AH39:AI39"/>
    <mergeCell ref="Y192:AA193"/>
    <mergeCell ref="AB192:AI193"/>
    <mergeCell ref="L192:M193"/>
    <mergeCell ref="N192:T193"/>
    <mergeCell ref="U192:X193"/>
    <mergeCell ref="Y186:AA187"/>
    <mergeCell ref="AB186:AI187"/>
    <mergeCell ref="V12:W12"/>
    <mergeCell ref="X12:AB12"/>
    <mergeCell ref="AC12:AD12"/>
    <mergeCell ref="AE12:AI12"/>
    <mergeCell ref="A41:V41"/>
    <mergeCell ref="W41:AG41"/>
    <mergeCell ref="AH41:AI41"/>
    <mergeCell ref="A50:W51"/>
    <mergeCell ref="X50:AI51"/>
    <mergeCell ref="X52:AH52"/>
    <mergeCell ref="X53:AH53"/>
    <mergeCell ref="X54:AH54"/>
    <mergeCell ref="A42:V42"/>
    <mergeCell ref="W42:AG42"/>
    <mergeCell ref="AH42:AI42"/>
    <mergeCell ref="A43:V43"/>
    <mergeCell ref="W43:AG43"/>
    <mergeCell ref="A235:I235"/>
    <mergeCell ref="A186:K195"/>
    <mergeCell ref="L188:M189"/>
    <mergeCell ref="N188:T189"/>
    <mergeCell ref="L194:M195"/>
    <mergeCell ref="N194:T195"/>
    <mergeCell ref="L186:M187"/>
    <mergeCell ref="N186:T187"/>
    <mergeCell ref="R218:W218"/>
    <mergeCell ref="R220:W220"/>
    <mergeCell ref="R202:W202"/>
    <mergeCell ref="R203:W203"/>
    <mergeCell ref="L210:Q210"/>
    <mergeCell ref="R210:W210"/>
    <mergeCell ref="J234:M234"/>
    <mergeCell ref="N234:Q234"/>
    <mergeCell ref="J235:M235"/>
    <mergeCell ref="N235:Q235"/>
    <mergeCell ref="U188:X189"/>
    <mergeCell ref="U186:X187"/>
    <mergeCell ref="R205:W205"/>
    <mergeCell ref="R206:W206"/>
    <mergeCell ref="R208:W208"/>
    <mergeCell ref="R209:W209"/>
    <mergeCell ref="R235:U235"/>
    <mergeCell ref="V235:Y235"/>
    <mergeCell ref="Z235:AC235"/>
    <mergeCell ref="AD235:AG235"/>
    <mergeCell ref="R238:U238"/>
    <mergeCell ref="V238:Y238"/>
    <mergeCell ref="Z238:AC238"/>
    <mergeCell ref="AD238:AG238"/>
    <mergeCell ref="R239:U239"/>
    <mergeCell ref="V239:Y239"/>
    <mergeCell ref="Z239:AC239"/>
    <mergeCell ref="AD239:AG239"/>
    <mergeCell ref="V236:Y236"/>
    <mergeCell ref="Z236:AC236"/>
    <mergeCell ref="AD236:AG236"/>
    <mergeCell ref="Z244:AC244"/>
    <mergeCell ref="AD244:AG244"/>
    <mergeCell ref="R234:U234"/>
    <mergeCell ref="V234:Y234"/>
    <mergeCell ref="Z234:AC234"/>
    <mergeCell ref="AD234:AG234"/>
    <mergeCell ref="L214:Q214"/>
    <mergeCell ref="L215:Q215"/>
    <mergeCell ref="R214:W214"/>
    <mergeCell ref="R215:W215"/>
    <mergeCell ref="J236:M236"/>
    <mergeCell ref="N236:Q236"/>
    <mergeCell ref="R236:U236"/>
    <mergeCell ref="X225:AK225"/>
    <mergeCell ref="L225:Q225"/>
    <mergeCell ref="Z240:AC240"/>
    <mergeCell ref="AD240:AG240"/>
    <mergeCell ref="N241:Q241"/>
    <mergeCell ref="R241:U241"/>
    <mergeCell ref="V241:Y241"/>
    <mergeCell ref="Z241:AC241"/>
    <mergeCell ref="AD241:AG241"/>
    <mergeCell ref="J238:M238"/>
    <mergeCell ref="J239:M239"/>
    <mergeCell ref="Z245:AC245"/>
    <mergeCell ref="AD245:AG245"/>
    <mergeCell ref="A248:I248"/>
    <mergeCell ref="J248:M248"/>
    <mergeCell ref="N248:Q248"/>
    <mergeCell ref="R248:U248"/>
    <mergeCell ref="V248:Y248"/>
    <mergeCell ref="Z248:AC248"/>
    <mergeCell ref="AD248:AG248"/>
    <mergeCell ref="J246:M246"/>
    <mergeCell ref="N246:Q246"/>
    <mergeCell ref="R246:U246"/>
    <mergeCell ref="V246:Y246"/>
    <mergeCell ref="Z246:AC246"/>
    <mergeCell ref="AD246:AG246"/>
    <mergeCell ref="V245:Y245"/>
    <mergeCell ref="V260:Y260"/>
    <mergeCell ref="V261:Y261"/>
    <mergeCell ref="Z249:AC249"/>
    <mergeCell ref="AD249:AG249"/>
    <mergeCell ref="A250:I250"/>
    <mergeCell ref="J250:M250"/>
    <mergeCell ref="N250:Q250"/>
    <mergeCell ref="R250:U250"/>
    <mergeCell ref="V250:Y250"/>
    <mergeCell ref="Z250:AC250"/>
    <mergeCell ref="AD250:AG250"/>
    <mergeCell ref="AD258:AG258"/>
    <mergeCell ref="AD259:AG259"/>
    <mergeCell ref="AD260:AG260"/>
    <mergeCell ref="AD261:AG261"/>
    <mergeCell ref="AD254:AG254"/>
    <mergeCell ref="AD256:AG256"/>
    <mergeCell ref="Z256:AC256"/>
    <mergeCell ref="J258:M258"/>
    <mergeCell ref="N258:Q258"/>
    <mergeCell ref="R258:U258"/>
    <mergeCell ref="J249:M249"/>
    <mergeCell ref="N249:Q249"/>
    <mergeCell ref="Z251:AC251"/>
    <mergeCell ref="V259:Y259"/>
    <mergeCell ref="J244:M244"/>
    <mergeCell ref="N244:Q244"/>
    <mergeCell ref="R244:U244"/>
    <mergeCell ref="V244:Y244"/>
    <mergeCell ref="J240:M240"/>
    <mergeCell ref="J241:M241"/>
    <mergeCell ref="N238:Q238"/>
    <mergeCell ref="N239:Q239"/>
    <mergeCell ref="N240:Q240"/>
    <mergeCell ref="R240:U240"/>
    <mergeCell ref="V240:Y240"/>
    <mergeCell ref="V249:Y249"/>
    <mergeCell ref="V254:Y254"/>
    <mergeCell ref="V255:Y255"/>
    <mergeCell ref="V251:Y251"/>
    <mergeCell ref="V256:Y256"/>
    <mergeCell ref="V258:Y258"/>
    <mergeCell ref="A236:I236"/>
    <mergeCell ref="A246:I246"/>
    <mergeCell ref="A256:I256"/>
    <mergeCell ref="A251:I251"/>
    <mergeCell ref="J251:M251"/>
    <mergeCell ref="N251:Q251"/>
    <mergeCell ref="R251:U251"/>
    <mergeCell ref="J256:M256"/>
    <mergeCell ref="N256:Q256"/>
    <mergeCell ref="R256:U256"/>
    <mergeCell ref="A249:I249"/>
    <mergeCell ref="A245:I245"/>
    <mergeCell ref="J245:M245"/>
    <mergeCell ref="N245:Q245"/>
    <mergeCell ref="R245:U245"/>
    <mergeCell ref="R255:U255"/>
    <mergeCell ref="R249:U249"/>
    <mergeCell ref="N255:Q255"/>
    <mergeCell ref="A238:I238"/>
    <mergeCell ref="A239:I239"/>
    <mergeCell ref="A240:I240"/>
    <mergeCell ref="A241:I241"/>
    <mergeCell ref="N254:Q254"/>
    <mergeCell ref="R254:U254"/>
    <mergeCell ref="AD251:AG251"/>
    <mergeCell ref="AD255:AG255"/>
    <mergeCell ref="Z258:AC258"/>
    <mergeCell ref="Z259:AC259"/>
    <mergeCell ref="Z260:AC260"/>
    <mergeCell ref="Z261:AC261"/>
    <mergeCell ref="A259:I259"/>
    <mergeCell ref="J259:M259"/>
    <mergeCell ref="N259:Q259"/>
    <mergeCell ref="R259:U259"/>
    <mergeCell ref="A260:I260"/>
    <mergeCell ref="J260:M260"/>
    <mergeCell ref="N260:Q260"/>
    <mergeCell ref="R260:U260"/>
    <mergeCell ref="A261:I261"/>
    <mergeCell ref="J261:M261"/>
    <mergeCell ref="N261:Q261"/>
    <mergeCell ref="R261:U261"/>
    <mergeCell ref="A258:I258"/>
    <mergeCell ref="Z254:AC254"/>
    <mergeCell ref="Z255:AC255"/>
    <mergeCell ref="J254:M254"/>
    <mergeCell ref="A255:I255"/>
    <mergeCell ref="J255:M255"/>
    <mergeCell ref="A275:K276"/>
    <mergeCell ref="L275:X276"/>
    <mergeCell ref="A267:K268"/>
    <mergeCell ref="A269:K269"/>
    <mergeCell ref="A270:K270"/>
    <mergeCell ref="A271:K271"/>
    <mergeCell ref="A277:K277"/>
    <mergeCell ref="L277:V277"/>
    <mergeCell ref="W277:X277"/>
    <mergeCell ref="X102:AH102"/>
    <mergeCell ref="X103:AH103"/>
    <mergeCell ref="X104:AH104"/>
    <mergeCell ref="A284:AI284"/>
    <mergeCell ref="A285:AI285"/>
    <mergeCell ref="A278:K278"/>
    <mergeCell ref="L278:V278"/>
    <mergeCell ref="W278:X278"/>
    <mergeCell ref="A281:K281"/>
    <mergeCell ref="L281:V281"/>
    <mergeCell ref="W281:X281"/>
    <mergeCell ref="A279:K279"/>
    <mergeCell ref="L279:V279"/>
    <mergeCell ref="W279:X279"/>
    <mergeCell ref="A280:K280"/>
    <mergeCell ref="L280:V280"/>
    <mergeCell ref="W280:X280"/>
    <mergeCell ref="L267:X268"/>
    <mergeCell ref="L269:V269"/>
    <mergeCell ref="W269:X269"/>
    <mergeCell ref="L270:V270"/>
    <mergeCell ref="W270:X270"/>
    <mergeCell ref="L271:V271"/>
    <mergeCell ref="W271:X271"/>
    <mergeCell ref="L226:Q226"/>
    <mergeCell ref="R226:W226"/>
    <mergeCell ref="X226:AK226"/>
    <mergeCell ref="L227:Q227"/>
    <mergeCell ref="R227:W227"/>
    <mergeCell ref="X227:AK227"/>
    <mergeCell ref="A171:Q171"/>
    <mergeCell ref="R171:AB171"/>
    <mergeCell ref="AD171:AI171"/>
    <mergeCell ref="A172:Q172"/>
    <mergeCell ref="R172:AB172"/>
    <mergeCell ref="AD172:AI172"/>
    <mergeCell ref="R211:W211"/>
    <mergeCell ref="X211:AK211"/>
    <mergeCell ref="L212:Q212"/>
    <mergeCell ref="R212:W212"/>
    <mergeCell ref="X212:AK212"/>
    <mergeCell ref="Y188:AA189"/>
    <mergeCell ref="AB188:AI189"/>
    <mergeCell ref="L190:M191"/>
    <mergeCell ref="N190:T191"/>
    <mergeCell ref="U190:X191"/>
    <mergeCell ref="Y190:AA191"/>
    <mergeCell ref="AB190:AI191"/>
  </mergeCells>
  <phoneticPr fontId="2"/>
  <printOptions horizontalCentered="1"/>
  <pageMargins left="0.98425196850393704" right="0.78740157480314965" top="0.78740157480314965" bottom="0.78740157480314965" header="0.31496062992125984" footer="0.31496062992125984"/>
  <pageSetup paperSize="9" scale="72" orientation="portrait" r:id="rId1"/>
  <headerFooter>
    <oddFooter xml:space="preserve">&amp;C&amp;P / &amp;N </oddFooter>
  </headerFooter>
  <rowBreaks count="5" manualBreakCount="5">
    <brk id="33" max="37" man="1"/>
    <brk id="115" max="37" man="1"/>
    <brk id="196" max="37" man="1"/>
    <brk id="231" max="37" man="1"/>
    <brk id="263" max="3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view="pageBreakPreview" zoomScaleNormal="80" zoomScaleSheetLayoutView="100" workbookViewId="0">
      <selection activeCell="M23" sqref="M23"/>
    </sheetView>
  </sheetViews>
  <sheetFormatPr defaultColWidth="9.140625" defaultRowHeight="12" x14ac:dyDescent="0.15"/>
  <cols>
    <col min="1" max="1" width="3.42578125" style="91" customWidth="1"/>
    <col min="2" max="2" width="9.7109375" style="91" customWidth="1"/>
    <col min="3" max="3" width="21.5703125" style="91" customWidth="1"/>
    <col min="4" max="5" width="13.5703125" style="91" customWidth="1"/>
    <col min="6" max="6" width="4.7109375" style="91" customWidth="1"/>
    <col min="7" max="7" width="13.42578125" style="91" customWidth="1"/>
    <col min="8" max="8" width="12.140625" style="91" customWidth="1"/>
    <col min="9" max="9" width="13.42578125" style="91" customWidth="1"/>
    <col min="10" max="10" width="12" style="91" customWidth="1"/>
    <col min="11" max="16384" width="9.140625" style="91"/>
  </cols>
  <sheetData>
    <row r="1" spans="1:9" x14ac:dyDescent="0.15">
      <c r="A1" s="744" t="s">
        <v>506</v>
      </c>
      <c r="B1" s="744"/>
      <c r="C1" s="744"/>
      <c r="D1" s="744"/>
      <c r="E1" s="744"/>
      <c r="F1" s="744"/>
      <c r="G1" s="744"/>
      <c r="H1" s="744"/>
      <c r="I1" s="744"/>
    </row>
    <row r="2" spans="1:9" ht="16.5" x14ac:dyDescent="0.15">
      <c r="A2" s="745" t="s">
        <v>47</v>
      </c>
      <c r="B2" s="745"/>
      <c r="C2" s="745"/>
      <c r="D2" s="745"/>
      <c r="E2" s="745"/>
      <c r="F2" s="745"/>
      <c r="G2" s="745"/>
      <c r="H2" s="745"/>
      <c r="I2" s="745"/>
    </row>
    <row r="3" spans="1:9" x14ac:dyDescent="0.15">
      <c r="I3" s="182" t="s">
        <v>16</v>
      </c>
    </row>
    <row r="4" spans="1:9" ht="15" customHeight="1" x14ac:dyDescent="0.15">
      <c r="A4" s="343" t="s">
        <v>34</v>
      </c>
      <c r="B4" s="747" t="s">
        <v>492</v>
      </c>
      <c r="C4" s="748"/>
      <c r="D4" s="746" t="s">
        <v>205</v>
      </c>
      <c r="E4" s="746"/>
      <c r="F4" s="746" t="s">
        <v>206</v>
      </c>
      <c r="G4" s="746"/>
      <c r="H4" s="746" t="s">
        <v>207</v>
      </c>
      <c r="I4" s="746"/>
    </row>
    <row r="5" spans="1:9" ht="15" customHeight="1" x14ac:dyDescent="0.15">
      <c r="A5" s="217">
        <v>1</v>
      </c>
      <c r="B5" s="726" t="s">
        <v>491</v>
      </c>
      <c r="C5" s="726"/>
      <c r="D5" s="728"/>
      <c r="E5" s="729"/>
      <c r="F5" s="728"/>
      <c r="G5" s="729"/>
      <c r="H5" s="728"/>
      <c r="I5" s="729"/>
    </row>
    <row r="6" spans="1:9" ht="15" customHeight="1" x14ac:dyDescent="0.15">
      <c r="A6" s="217">
        <v>2</v>
      </c>
      <c r="B6" s="726" t="s">
        <v>491</v>
      </c>
      <c r="C6" s="726"/>
      <c r="D6" s="728"/>
      <c r="E6" s="729"/>
      <c r="F6" s="728"/>
      <c r="G6" s="729"/>
      <c r="H6" s="728"/>
      <c r="I6" s="729"/>
    </row>
    <row r="7" spans="1:9" ht="15" customHeight="1" x14ac:dyDescent="0.15">
      <c r="A7" s="217">
        <v>3</v>
      </c>
      <c r="B7" s="726" t="s">
        <v>491</v>
      </c>
      <c r="C7" s="726"/>
      <c r="D7" s="728"/>
      <c r="E7" s="729"/>
      <c r="F7" s="728"/>
      <c r="G7" s="729"/>
      <c r="H7" s="728"/>
      <c r="I7" s="729"/>
    </row>
    <row r="8" spans="1:9" ht="15" customHeight="1" x14ac:dyDescent="0.15">
      <c r="A8" s="217">
        <v>4</v>
      </c>
      <c r="B8" s="726" t="s">
        <v>491</v>
      </c>
      <c r="C8" s="726"/>
      <c r="D8" s="728"/>
      <c r="E8" s="729"/>
      <c r="F8" s="728"/>
      <c r="G8" s="729"/>
      <c r="H8" s="728"/>
      <c r="I8" s="729"/>
    </row>
    <row r="9" spans="1:9" ht="15" customHeight="1" x14ac:dyDescent="0.15">
      <c r="A9" s="217">
        <v>5</v>
      </c>
      <c r="B9" s="726" t="s">
        <v>491</v>
      </c>
      <c r="C9" s="726"/>
      <c r="D9" s="728"/>
      <c r="E9" s="729"/>
      <c r="F9" s="728"/>
      <c r="G9" s="729"/>
      <c r="H9" s="728"/>
      <c r="I9" s="729"/>
    </row>
    <row r="10" spans="1:9" ht="15" customHeight="1" x14ac:dyDescent="0.15">
      <c r="A10" s="217">
        <v>6</v>
      </c>
      <c r="B10" s="726" t="s">
        <v>491</v>
      </c>
      <c r="C10" s="726"/>
      <c r="D10" s="728"/>
      <c r="E10" s="729"/>
      <c r="F10" s="728"/>
      <c r="G10" s="729"/>
      <c r="H10" s="728"/>
      <c r="I10" s="729"/>
    </row>
    <row r="11" spans="1:9" ht="15" customHeight="1" x14ac:dyDescent="0.15">
      <c r="A11" s="217">
        <v>7</v>
      </c>
      <c r="B11" s="726" t="s">
        <v>491</v>
      </c>
      <c r="C11" s="726"/>
      <c r="D11" s="728"/>
      <c r="E11" s="729"/>
      <c r="F11" s="728"/>
      <c r="G11" s="729"/>
      <c r="H11" s="728"/>
      <c r="I11" s="729"/>
    </row>
    <row r="12" spans="1:9" ht="15" customHeight="1" thickBot="1" x14ac:dyDescent="0.2">
      <c r="A12" s="344">
        <v>8</v>
      </c>
      <c r="B12" s="727" t="s">
        <v>491</v>
      </c>
      <c r="C12" s="727"/>
      <c r="D12" s="728"/>
      <c r="E12" s="729"/>
      <c r="F12" s="728"/>
      <c r="G12" s="729"/>
      <c r="H12" s="728"/>
      <c r="I12" s="729"/>
    </row>
    <row r="13" spans="1:9" ht="15" customHeight="1" thickBot="1" x14ac:dyDescent="0.2">
      <c r="A13" s="733" t="s">
        <v>29</v>
      </c>
      <c r="B13" s="734"/>
      <c r="C13" s="734"/>
      <c r="D13" s="741">
        <f>SUM(D5:E12)</f>
        <v>0</v>
      </c>
      <c r="E13" s="742"/>
      <c r="F13" s="741">
        <f>SUM(F5:G12)</f>
        <v>0</v>
      </c>
      <c r="G13" s="742"/>
      <c r="H13" s="741">
        <f>SUM(H5:I12)</f>
        <v>0</v>
      </c>
      <c r="I13" s="743"/>
    </row>
    <row r="14" spans="1:9" ht="15" customHeight="1" x14ac:dyDescent="0.15"/>
    <row r="15" spans="1:9" ht="15" customHeight="1" x14ac:dyDescent="0.15">
      <c r="A15" s="91" t="s">
        <v>499</v>
      </c>
      <c r="I15" s="182" t="s">
        <v>16</v>
      </c>
    </row>
    <row r="16" spans="1:9" ht="15" customHeight="1" x14ac:dyDescent="0.15">
      <c r="A16" s="337"/>
      <c r="B16" s="338" t="s">
        <v>33</v>
      </c>
      <c r="C16" s="339"/>
      <c r="D16" s="183" t="s">
        <v>195</v>
      </c>
      <c r="E16" s="183" t="s">
        <v>202</v>
      </c>
      <c r="F16" s="184"/>
      <c r="G16" s="185" t="s">
        <v>205</v>
      </c>
      <c r="H16" s="186" t="s">
        <v>203</v>
      </c>
      <c r="I16" s="186" t="s">
        <v>204</v>
      </c>
    </row>
    <row r="17" spans="1:9" ht="15" customHeight="1" x14ac:dyDescent="0.15">
      <c r="A17" s="187" t="s">
        <v>17</v>
      </c>
      <c r="B17" s="188" t="s">
        <v>486</v>
      </c>
      <c r="C17" s="340"/>
      <c r="D17" s="334"/>
      <c r="E17" s="730">
        <f>SUM(D17:D23)</f>
        <v>0</v>
      </c>
      <c r="F17" s="735">
        <v>0.45</v>
      </c>
      <c r="G17" s="738">
        <f>ROUNDDOWN(E17*F17,-5)</f>
        <v>0</v>
      </c>
      <c r="H17" s="730">
        <f>G17*10%</f>
        <v>0</v>
      </c>
      <c r="I17" s="730">
        <f>G17+H17</f>
        <v>0</v>
      </c>
    </row>
    <row r="18" spans="1:9" ht="15" customHeight="1" x14ac:dyDescent="0.15">
      <c r="A18" s="189" t="s">
        <v>199</v>
      </c>
      <c r="B18" s="190" t="s">
        <v>487</v>
      </c>
      <c r="C18" s="341"/>
      <c r="D18" s="335"/>
      <c r="E18" s="731"/>
      <c r="F18" s="736"/>
      <c r="G18" s="739"/>
      <c r="H18" s="731"/>
      <c r="I18" s="731"/>
    </row>
    <row r="19" spans="1:9" ht="15" customHeight="1" x14ac:dyDescent="0.15">
      <c r="A19" s="189" t="s">
        <v>216</v>
      </c>
      <c r="B19" s="190" t="s">
        <v>488</v>
      </c>
      <c r="C19" s="341"/>
      <c r="D19" s="335"/>
      <c r="E19" s="731"/>
      <c r="F19" s="736"/>
      <c r="G19" s="739"/>
      <c r="H19" s="731"/>
      <c r="I19" s="731"/>
    </row>
    <row r="20" spans="1:9" ht="15" customHeight="1" x14ac:dyDescent="0.15">
      <c r="A20" s="189" t="s">
        <v>200</v>
      </c>
      <c r="B20" s="190" t="s">
        <v>489</v>
      </c>
      <c r="C20" s="341"/>
      <c r="D20" s="335"/>
      <c r="E20" s="731"/>
      <c r="F20" s="736"/>
      <c r="G20" s="739"/>
      <c r="H20" s="731"/>
      <c r="I20" s="731"/>
    </row>
    <row r="21" spans="1:9" ht="15" customHeight="1" x14ac:dyDescent="0.15">
      <c r="A21" s="189" t="s">
        <v>201</v>
      </c>
      <c r="B21" s="190" t="s">
        <v>490</v>
      </c>
      <c r="C21" s="341"/>
      <c r="D21" s="335"/>
      <c r="E21" s="731"/>
      <c r="F21" s="736"/>
      <c r="G21" s="739"/>
      <c r="H21" s="731"/>
      <c r="I21" s="731"/>
    </row>
    <row r="22" spans="1:9" ht="15" customHeight="1" x14ac:dyDescent="0.15">
      <c r="A22" s="189" t="s">
        <v>217</v>
      </c>
      <c r="B22" s="190" t="s">
        <v>51</v>
      </c>
      <c r="C22" s="341"/>
      <c r="D22" s="335"/>
      <c r="E22" s="731"/>
      <c r="F22" s="736"/>
      <c r="G22" s="739"/>
      <c r="H22" s="731"/>
      <c r="I22" s="731"/>
    </row>
    <row r="23" spans="1:9" ht="15" customHeight="1" x14ac:dyDescent="0.15">
      <c r="A23" s="191" t="s">
        <v>313</v>
      </c>
      <c r="B23" s="192"/>
      <c r="C23" s="342"/>
      <c r="D23" s="336"/>
      <c r="E23" s="732"/>
      <c r="F23" s="737"/>
      <c r="G23" s="740"/>
      <c r="H23" s="732"/>
      <c r="I23" s="732"/>
    </row>
    <row r="24" spans="1:9" ht="15" customHeight="1" x14ac:dyDescent="0.15"/>
    <row r="25" spans="1:9" x14ac:dyDescent="0.15">
      <c r="A25" s="91" t="s">
        <v>45</v>
      </c>
    </row>
    <row r="26" spans="1:9" x14ac:dyDescent="0.15">
      <c r="A26" s="91" t="s">
        <v>208</v>
      </c>
    </row>
    <row r="27" spans="1:9" x14ac:dyDescent="0.15">
      <c r="A27" s="91" t="s">
        <v>308</v>
      </c>
    </row>
    <row r="28" spans="1:9" x14ac:dyDescent="0.15">
      <c r="A28" s="91" t="s">
        <v>213</v>
      </c>
    </row>
    <row r="29" spans="1:9" x14ac:dyDescent="0.15">
      <c r="A29" s="91" t="s">
        <v>198</v>
      </c>
    </row>
    <row r="30" spans="1:9" ht="15" customHeight="1" x14ac:dyDescent="0.15">
      <c r="A30" s="91" t="s">
        <v>160</v>
      </c>
    </row>
    <row r="31" spans="1:9" ht="15" customHeight="1" x14ac:dyDescent="0.15"/>
    <row r="32" spans="1:9" ht="21" customHeight="1" x14ac:dyDescent="0.15">
      <c r="A32" s="91" t="s">
        <v>197</v>
      </c>
      <c r="H32" s="193" t="s">
        <v>0</v>
      </c>
      <c r="I32" s="194"/>
    </row>
  </sheetData>
  <mergeCells count="47">
    <mergeCell ref="F6:G6"/>
    <mergeCell ref="H6:I6"/>
    <mergeCell ref="D7:E7"/>
    <mergeCell ref="F9:G9"/>
    <mergeCell ref="H9:I9"/>
    <mergeCell ref="D8:E8"/>
    <mergeCell ref="F7:G7"/>
    <mergeCell ref="H7:I7"/>
    <mergeCell ref="D6:E6"/>
    <mergeCell ref="F8:G8"/>
    <mergeCell ref="H8:I8"/>
    <mergeCell ref="D9:E9"/>
    <mergeCell ref="A1:I1"/>
    <mergeCell ref="A2:I2"/>
    <mergeCell ref="H4:I4"/>
    <mergeCell ref="H5:I5"/>
    <mergeCell ref="F4:G4"/>
    <mergeCell ref="B4:C4"/>
    <mergeCell ref="D4:E4"/>
    <mergeCell ref="D5:E5"/>
    <mergeCell ref="F5:G5"/>
    <mergeCell ref="B5:C5"/>
    <mergeCell ref="I17:I23"/>
    <mergeCell ref="A13:C13"/>
    <mergeCell ref="E17:E23"/>
    <mergeCell ref="F17:F23"/>
    <mergeCell ref="G17:G23"/>
    <mergeCell ref="H17:H23"/>
    <mergeCell ref="F13:G13"/>
    <mergeCell ref="H13:I13"/>
    <mergeCell ref="D13:E13"/>
    <mergeCell ref="B6:C6"/>
    <mergeCell ref="B7:C7"/>
    <mergeCell ref="B8:C8"/>
    <mergeCell ref="B9:C9"/>
    <mergeCell ref="B10:C10"/>
    <mergeCell ref="B11:C11"/>
    <mergeCell ref="B12:C12"/>
    <mergeCell ref="F10:G10"/>
    <mergeCell ref="H10:I10"/>
    <mergeCell ref="D11:E11"/>
    <mergeCell ref="F11:G11"/>
    <mergeCell ref="H11:I11"/>
    <mergeCell ref="D10:E10"/>
    <mergeCell ref="D12:E12"/>
    <mergeCell ref="F12:G12"/>
    <mergeCell ref="H12:I12"/>
  </mergeCells>
  <phoneticPr fontId="2"/>
  <printOptions horizontalCentered="1"/>
  <pageMargins left="0.39370078740157483" right="0.39370078740157483" top="0.74803149606299213" bottom="0.74803149606299213" header="0.31496062992125984" footer="0.31496062992125984"/>
  <pageSetup paperSize="9" scale="95"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view="pageBreakPreview" zoomScaleNormal="80" zoomScaleSheetLayoutView="100" workbookViewId="0">
      <selection activeCell="T21" sqref="T21"/>
    </sheetView>
  </sheetViews>
  <sheetFormatPr defaultColWidth="9.140625" defaultRowHeight="12" x14ac:dyDescent="0.15"/>
  <cols>
    <col min="1" max="1" width="3.7109375" style="168" customWidth="1"/>
    <col min="2" max="2" width="8.7109375" style="168" customWidth="1"/>
    <col min="3" max="3" width="3.85546875" style="168" customWidth="1"/>
    <col min="4" max="4" width="3.42578125" style="168" bestFit="1" customWidth="1"/>
    <col min="5" max="5" width="9.28515625" style="168" bestFit="1" customWidth="1"/>
    <col min="6" max="6" width="3.85546875" style="168" customWidth="1"/>
    <col min="7" max="7" width="9.42578125" style="168" bestFit="1" customWidth="1"/>
    <col min="8" max="8" width="3.85546875" style="168" customWidth="1"/>
    <col min="9" max="11" width="13" style="168" customWidth="1"/>
    <col min="12" max="12" width="10.7109375" style="168" customWidth="1"/>
    <col min="13" max="13" width="13" style="168" customWidth="1"/>
    <col min="14" max="16384" width="9.140625" style="168"/>
  </cols>
  <sheetData>
    <row r="1" spans="1:13" x14ac:dyDescent="0.15">
      <c r="A1" s="754" t="s">
        <v>505</v>
      </c>
      <c r="B1" s="754"/>
      <c r="C1" s="754"/>
      <c r="D1" s="754"/>
      <c r="E1" s="754"/>
      <c r="F1" s="754"/>
      <c r="G1" s="754"/>
      <c r="H1" s="754"/>
      <c r="I1" s="754"/>
      <c r="J1" s="754"/>
      <c r="K1" s="754"/>
      <c r="L1" s="754"/>
      <c r="M1" s="754"/>
    </row>
    <row r="3" spans="1:13" ht="16.5" x14ac:dyDescent="0.15">
      <c r="A3" s="753" t="s">
        <v>48</v>
      </c>
      <c r="B3" s="753"/>
      <c r="C3" s="753"/>
      <c r="D3" s="753"/>
      <c r="E3" s="753"/>
      <c r="F3" s="753"/>
      <c r="G3" s="753"/>
      <c r="H3" s="753"/>
      <c r="I3" s="753"/>
      <c r="J3" s="753"/>
      <c r="K3" s="753"/>
      <c r="L3" s="753"/>
      <c r="M3" s="753"/>
    </row>
    <row r="5" spans="1:13" x14ac:dyDescent="0.15">
      <c r="M5" s="181" t="s">
        <v>16</v>
      </c>
    </row>
    <row r="6" spans="1:13" x14ac:dyDescent="0.15">
      <c r="A6" s="747" t="s">
        <v>501</v>
      </c>
      <c r="B6" s="764"/>
      <c r="C6" s="764"/>
      <c r="D6" s="764"/>
      <c r="E6" s="764"/>
      <c r="F6" s="748"/>
      <c r="G6" s="758" t="s">
        <v>502</v>
      </c>
      <c r="H6" s="759"/>
      <c r="I6" s="759"/>
      <c r="J6" s="760"/>
      <c r="K6" s="758" t="s">
        <v>503</v>
      </c>
      <c r="L6" s="759"/>
      <c r="M6" s="760"/>
    </row>
    <row r="7" spans="1:13" x14ac:dyDescent="0.15">
      <c r="A7" s="749"/>
      <c r="B7" s="750"/>
      <c r="C7" s="750"/>
      <c r="D7" s="750"/>
      <c r="E7" s="750"/>
      <c r="F7" s="751"/>
      <c r="G7" s="749"/>
      <c r="H7" s="750"/>
      <c r="I7" s="750"/>
      <c r="J7" s="751"/>
      <c r="K7" s="761">
        <f>A7-G7</f>
        <v>0</v>
      </c>
      <c r="L7" s="762"/>
      <c r="M7" s="763"/>
    </row>
    <row r="8" spans="1:13" x14ac:dyDescent="0.15">
      <c r="A8" s="749"/>
      <c r="B8" s="750"/>
      <c r="C8" s="750"/>
      <c r="D8" s="750"/>
      <c r="E8" s="750"/>
      <c r="F8" s="751"/>
      <c r="G8" s="749"/>
      <c r="H8" s="750"/>
      <c r="I8" s="750"/>
      <c r="J8" s="751"/>
      <c r="K8" s="761"/>
      <c r="L8" s="762"/>
      <c r="M8" s="763"/>
    </row>
    <row r="9" spans="1:13" x14ac:dyDescent="0.15">
      <c r="M9" s="181"/>
    </row>
    <row r="10" spans="1:13" x14ac:dyDescent="0.15">
      <c r="M10" s="181" t="s">
        <v>16</v>
      </c>
    </row>
    <row r="11" spans="1:13" ht="15" customHeight="1" x14ac:dyDescent="0.15">
      <c r="A11" s="755" t="s">
        <v>34</v>
      </c>
      <c r="B11" s="755" t="s">
        <v>35</v>
      </c>
      <c r="C11" s="755"/>
      <c r="D11" s="755"/>
      <c r="E11" s="755"/>
      <c r="F11" s="755"/>
      <c r="G11" s="755" t="s">
        <v>30</v>
      </c>
      <c r="H11" s="755"/>
      <c r="I11" s="219" t="s">
        <v>37</v>
      </c>
      <c r="J11" s="220" t="s">
        <v>38</v>
      </c>
      <c r="K11" s="218" t="s">
        <v>29</v>
      </c>
      <c r="L11" s="218" t="s">
        <v>31</v>
      </c>
      <c r="M11" s="218" t="s">
        <v>29</v>
      </c>
    </row>
    <row r="12" spans="1:13" ht="15" customHeight="1" x14ac:dyDescent="0.15">
      <c r="A12" s="756"/>
      <c r="B12" s="756"/>
      <c r="C12" s="756"/>
      <c r="D12" s="756"/>
      <c r="E12" s="756"/>
      <c r="F12" s="756"/>
      <c r="G12" s="756"/>
      <c r="H12" s="756"/>
      <c r="I12" s="222" t="s">
        <v>49</v>
      </c>
      <c r="J12" s="223" t="s">
        <v>171</v>
      </c>
      <c r="K12" s="221"/>
      <c r="L12" s="221" t="s">
        <v>170</v>
      </c>
      <c r="M12" s="221"/>
    </row>
    <row r="13" spans="1:13" ht="15" customHeight="1" x14ac:dyDescent="0.15">
      <c r="A13" s="757"/>
      <c r="B13" s="757"/>
      <c r="C13" s="757"/>
      <c r="D13" s="757"/>
      <c r="E13" s="757"/>
      <c r="F13" s="757"/>
      <c r="G13" s="757"/>
      <c r="H13" s="757"/>
      <c r="I13" s="225" t="s">
        <v>41</v>
      </c>
      <c r="J13" s="226" t="s">
        <v>42</v>
      </c>
      <c r="K13" s="224" t="s">
        <v>41</v>
      </c>
      <c r="L13" s="224" t="s">
        <v>44</v>
      </c>
      <c r="M13" s="224" t="s">
        <v>43</v>
      </c>
    </row>
    <row r="14" spans="1:13" s="91" customFormat="1" ht="18" customHeight="1" x14ac:dyDescent="0.15">
      <c r="A14" s="187">
        <v>1</v>
      </c>
      <c r="B14" s="241" t="s">
        <v>314</v>
      </c>
      <c r="C14" s="227" t="s">
        <v>315</v>
      </c>
      <c r="D14" s="242" t="s">
        <v>36</v>
      </c>
      <c r="E14" s="243" t="s">
        <v>314</v>
      </c>
      <c r="F14" s="244" t="s">
        <v>315</v>
      </c>
      <c r="G14" s="241" t="s">
        <v>314</v>
      </c>
      <c r="H14" s="244" t="s">
        <v>316</v>
      </c>
      <c r="I14" s="231"/>
      <c r="J14" s="232"/>
      <c r="K14" s="233">
        <f>SUM(I14:J14)</f>
        <v>0</v>
      </c>
      <c r="L14" s="233">
        <f>ROUNDDOWN(I14*10%,0)</f>
        <v>0</v>
      </c>
      <c r="M14" s="233">
        <f>SUM(K14:L14)</f>
        <v>0</v>
      </c>
    </row>
    <row r="15" spans="1:13" ht="18" customHeight="1" x14ac:dyDescent="0.15">
      <c r="A15" s="234">
        <f>A14+1</f>
        <v>2</v>
      </c>
      <c r="B15" s="245" t="s">
        <v>314</v>
      </c>
      <c r="C15" s="246" t="s">
        <v>315</v>
      </c>
      <c r="D15" s="247" t="s">
        <v>36</v>
      </c>
      <c r="E15" s="248" t="s">
        <v>314</v>
      </c>
      <c r="F15" s="249" t="s">
        <v>315</v>
      </c>
      <c r="G15" s="245" t="s">
        <v>314</v>
      </c>
      <c r="H15" s="249" t="s">
        <v>316</v>
      </c>
      <c r="I15" s="200"/>
      <c r="J15" s="201"/>
      <c r="K15" s="205">
        <f t="shared" ref="K15:K22" si="0">SUM(I15:J15)</f>
        <v>0</v>
      </c>
      <c r="L15" s="205">
        <f>ROUNDDOWN(I15*10%,0)</f>
        <v>0</v>
      </c>
      <c r="M15" s="205">
        <f t="shared" ref="M15:M23" si="1">SUM(K15:L15)</f>
        <v>0</v>
      </c>
    </row>
    <row r="16" spans="1:13" ht="18" customHeight="1" x14ac:dyDescent="0.15">
      <c r="A16" s="234">
        <f t="shared" ref="A16:A23" si="2">A15+1</f>
        <v>3</v>
      </c>
      <c r="B16" s="245" t="s">
        <v>314</v>
      </c>
      <c r="C16" s="246" t="s">
        <v>315</v>
      </c>
      <c r="D16" s="247" t="s">
        <v>36</v>
      </c>
      <c r="E16" s="248" t="s">
        <v>314</v>
      </c>
      <c r="F16" s="249" t="s">
        <v>315</v>
      </c>
      <c r="G16" s="245" t="s">
        <v>314</v>
      </c>
      <c r="H16" s="249" t="s">
        <v>316</v>
      </c>
      <c r="I16" s="200"/>
      <c r="J16" s="201"/>
      <c r="K16" s="205">
        <f t="shared" si="0"/>
        <v>0</v>
      </c>
      <c r="L16" s="205">
        <f t="shared" ref="L16:L22" si="3">ROUNDDOWN(I16*10%,0)</f>
        <v>0</v>
      </c>
      <c r="M16" s="205">
        <f>SUM(K16:L16)</f>
        <v>0</v>
      </c>
    </row>
    <row r="17" spans="1:13" ht="18" customHeight="1" x14ac:dyDescent="0.15">
      <c r="A17" s="234">
        <f t="shared" si="2"/>
        <v>4</v>
      </c>
      <c r="B17" s="245" t="s">
        <v>314</v>
      </c>
      <c r="C17" s="246" t="s">
        <v>315</v>
      </c>
      <c r="D17" s="247" t="s">
        <v>36</v>
      </c>
      <c r="E17" s="248" t="s">
        <v>314</v>
      </c>
      <c r="F17" s="249" t="s">
        <v>315</v>
      </c>
      <c r="G17" s="245" t="s">
        <v>314</v>
      </c>
      <c r="H17" s="249" t="s">
        <v>316</v>
      </c>
      <c r="I17" s="200"/>
      <c r="J17" s="201"/>
      <c r="K17" s="205">
        <f t="shared" si="0"/>
        <v>0</v>
      </c>
      <c r="L17" s="205">
        <f t="shared" si="3"/>
        <v>0</v>
      </c>
      <c r="M17" s="205">
        <f>SUM(K17:L17)</f>
        <v>0</v>
      </c>
    </row>
    <row r="18" spans="1:13" ht="18" customHeight="1" x14ac:dyDescent="0.15">
      <c r="A18" s="234">
        <f t="shared" si="2"/>
        <v>5</v>
      </c>
      <c r="B18" s="245" t="s">
        <v>314</v>
      </c>
      <c r="C18" s="246" t="s">
        <v>315</v>
      </c>
      <c r="D18" s="247" t="s">
        <v>36</v>
      </c>
      <c r="E18" s="248" t="s">
        <v>314</v>
      </c>
      <c r="F18" s="249" t="s">
        <v>315</v>
      </c>
      <c r="G18" s="245" t="s">
        <v>314</v>
      </c>
      <c r="H18" s="249" t="s">
        <v>316</v>
      </c>
      <c r="I18" s="200"/>
      <c r="J18" s="201"/>
      <c r="K18" s="205">
        <f t="shared" si="0"/>
        <v>0</v>
      </c>
      <c r="L18" s="205">
        <f t="shared" si="3"/>
        <v>0</v>
      </c>
      <c r="M18" s="205">
        <f t="shared" si="1"/>
        <v>0</v>
      </c>
    </row>
    <row r="19" spans="1:13" ht="18" customHeight="1" x14ac:dyDescent="0.15">
      <c r="A19" s="234">
        <f t="shared" si="2"/>
        <v>6</v>
      </c>
      <c r="B19" s="245" t="s">
        <v>314</v>
      </c>
      <c r="C19" s="246" t="s">
        <v>315</v>
      </c>
      <c r="D19" s="247" t="s">
        <v>36</v>
      </c>
      <c r="E19" s="248" t="s">
        <v>314</v>
      </c>
      <c r="F19" s="249" t="s">
        <v>315</v>
      </c>
      <c r="G19" s="245" t="s">
        <v>314</v>
      </c>
      <c r="H19" s="249" t="s">
        <v>316</v>
      </c>
      <c r="I19" s="200"/>
      <c r="J19" s="201"/>
      <c r="K19" s="205">
        <f t="shared" si="0"/>
        <v>0</v>
      </c>
      <c r="L19" s="205">
        <f t="shared" si="3"/>
        <v>0</v>
      </c>
      <c r="M19" s="205">
        <f t="shared" si="1"/>
        <v>0</v>
      </c>
    </row>
    <row r="20" spans="1:13" ht="18" customHeight="1" x14ac:dyDescent="0.15">
      <c r="A20" s="234">
        <f t="shared" si="2"/>
        <v>7</v>
      </c>
      <c r="B20" s="245" t="s">
        <v>314</v>
      </c>
      <c r="C20" s="246" t="s">
        <v>315</v>
      </c>
      <c r="D20" s="247" t="s">
        <v>36</v>
      </c>
      <c r="E20" s="248" t="s">
        <v>314</v>
      </c>
      <c r="F20" s="249" t="s">
        <v>315</v>
      </c>
      <c r="G20" s="245" t="s">
        <v>314</v>
      </c>
      <c r="H20" s="249" t="s">
        <v>316</v>
      </c>
      <c r="I20" s="200"/>
      <c r="J20" s="201"/>
      <c r="K20" s="205">
        <f t="shared" si="0"/>
        <v>0</v>
      </c>
      <c r="L20" s="205">
        <f t="shared" si="3"/>
        <v>0</v>
      </c>
      <c r="M20" s="205">
        <f t="shared" si="1"/>
        <v>0</v>
      </c>
    </row>
    <row r="21" spans="1:13" ht="18" customHeight="1" x14ac:dyDescent="0.15">
      <c r="A21" s="234">
        <f t="shared" si="2"/>
        <v>8</v>
      </c>
      <c r="B21" s="245" t="s">
        <v>314</v>
      </c>
      <c r="C21" s="246" t="s">
        <v>315</v>
      </c>
      <c r="D21" s="247" t="s">
        <v>36</v>
      </c>
      <c r="E21" s="248" t="s">
        <v>314</v>
      </c>
      <c r="F21" s="249" t="s">
        <v>315</v>
      </c>
      <c r="G21" s="245" t="s">
        <v>314</v>
      </c>
      <c r="H21" s="249" t="s">
        <v>316</v>
      </c>
      <c r="I21" s="200"/>
      <c r="J21" s="201"/>
      <c r="K21" s="205">
        <f t="shared" si="0"/>
        <v>0</v>
      </c>
      <c r="L21" s="205">
        <f t="shared" si="3"/>
        <v>0</v>
      </c>
      <c r="M21" s="205">
        <f t="shared" si="1"/>
        <v>0</v>
      </c>
    </row>
    <row r="22" spans="1:13" ht="18" customHeight="1" x14ac:dyDescent="0.15">
      <c r="A22" s="234">
        <f t="shared" si="2"/>
        <v>9</v>
      </c>
      <c r="B22" s="245" t="s">
        <v>314</v>
      </c>
      <c r="C22" s="246" t="s">
        <v>315</v>
      </c>
      <c r="D22" s="247" t="s">
        <v>36</v>
      </c>
      <c r="E22" s="248" t="s">
        <v>314</v>
      </c>
      <c r="F22" s="249" t="s">
        <v>315</v>
      </c>
      <c r="G22" s="245" t="s">
        <v>314</v>
      </c>
      <c r="H22" s="249" t="s">
        <v>316</v>
      </c>
      <c r="I22" s="200"/>
      <c r="J22" s="201"/>
      <c r="K22" s="205">
        <f t="shared" si="0"/>
        <v>0</v>
      </c>
      <c r="L22" s="205">
        <f t="shared" si="3"/>
        <v>0</v>
      </c>
      <c r="M22" s="205">
        <f t="shared" si="1"/>
        <v>0</v>
      </c>
    </row>
    <row r="23" spans="1:13" ht="18" customHeight="1" thickBot="1" x14ac:dyDescent="0.2">
      <c r="A23" s="234">
        <f t="shared" si="2"/>
        <v>10</v>
      </c>
      <c r="B23" s="250" t="s">
        <v>314</v>
      </c>
      <c r="C23" s="251" t="s">
        <v>315</v>
      </c>
      <c r="D23" s="252" t="s">
        <v>36</v>
      </c>
      <c r="E23" s="253" t="s">
        <v>314</v>
      </c>
      <c r="F23" s="254" t="s">
        <v>315</v>
      </c>
      <c r="G23" s="250" t="s">
        <v>314</v>
      </c>
      <c r="H23" s="254" t="s">
        <v>316</v>
      </c>
      <c r="I23" s="235"/>
      <c r="J23" s="207"/>
      <c r="K23" s="208">
        <f t="shared" ref="K23" si="4">SUM(I23:J23)</f>
        <v>0</v>
      </c>
      <c r="L23" s="208">
        <f>ROUNDDOWN(I23*10%,0)</f>
        <v>0</v>
      </c>
      <c r="M23" s="208">
        <f t="shared" si="1"/>
        <v>0</v>
      </c>
    </row>
    <row r="24" spans="1:13" ht="18" customHeight="1" thickBot="1" x14ac:dyDescent="0.2">
      <c r="A24" s="752" t="s">
        <v>29</v>
      </c>
      <c r="B24" s="752"/>
      <c r="C24" s="752"/>
      <c r="D24" s="752"/>
      <c r="E24" s="752"/>
      <c r="F24" s="752"/>
      <c r="G24" s="752"/>
      <c r="H24" s="752"/>
      <c r="I24" s="236">
        <f>SUM(I14:I23)</f>
        <v>0</v>
      </c>
      <c r="J24" s="237">
        <f>SUM(J14:J23)</f>
        <v>0</v>
      </c>
      <c r="K24" s="238">
        <f>SUM(K14:K23)</f>
        <v>0</v>
      </c>
      <c r="L24" s="238">
        <f>SUM(L14:L23)</f>
        <v>0</v>
      </c>
      <c r="M24" s="239">
        <f>SUM(M14:M23)</f>
        <v>0</v>
      </c>
    </row>
    <row r="25" spans="1:13" ht="15" customHeight="1" x14ac:dyDescent="0.15">
      <c r="A25" s="240"/>
      <c r="B25" s="240"/>
      <c r="C25" s="240"/>
      <c r="D25" s="240"/>
      <c r="E25" s="240"/>
      <c r="F25" s="240"/>
      <c r="G25" s="240"/>
      <c r="H25" s="240"/>
      <c r="I25" s="175"/>
      <c r="J25" s="175"/>
      <c r="K25" s="175"/>
      <c r="L25" s="175"/>
      <c r="M25" s="175"/>
    </row>
    <row r="26" spans="1:13" x14ac:dyDescent="0.15">
      <c r="A26" s="168" t="s">
        <v>45</v>
      </c>
    </row>
    <row r="27" spans="1:13" x14ac:dyDescent="0.15">
      <c r="A27" s="168" t="s">
        <v>308</v>
      </c>
    </row>
    <row r="28" spans="1:13" s="91" customFormat="1" x14ac:dyDescent="0.15">
      <c r="A28" s="91" t="s">
        <v>214</v>
      </c>
    </row>
    <row r="29" spans="1:13" s="91" customFormat="1" x14ac:dyDescent="0.15">
      <c r="A29" s="91" t="s">
        <v>209</v>
      </c>
    </row>
    <row r="30" spans="1:13" x14ac:dyDescent="0.15">
      <c r="A30" s="168" t="s">
        <v>161</v>
      </c>
    </row>
    <row r="32" spans="1:13" ht="20.100000000000001" customHeight="1" x14ac:dyDescent="0.15">
      <c r="L32" s="214" t="s">
        <v>46</v>
      </c>
      <c r="M32" s="214"/>
    </row>
  </sheetData>
  <mergeCells count="12">
    <mergeCell ref="A7:F8"/>
    <mergeCell ref="A24:H24"/>
    <mergeCell ref="A3:M3"/>
    <mergeCell ref="A1:M1"/>
    <mergeCell ref="A11:A13"/>
    <mergeCell ref="B11:F13"/>
    <mergeCell ref="G11:H13"/>
    <mergeCell ref="G6:J6"/>
    <mergeCell ref="G7:J8"/>
    <mergeCell ref="K6:M6"/>
    <mergeCell ref="K7:M8"/>
    <mergeCell ref="A6:F6"/>
  </mergeCells>
  <phoneticPr fontId="2"/>
  <printOptions horizontalCentered="1"/>
  <pageMargins left="0.59055118110236227" right="0.39370078740157483" top="0.74803149606299213" bottom="0.74803149606299213" header="0.31496062992125984" footer="0.31496062992125984"/>
  <pageSetup paperSize="9" scale="95"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2"/>
  <sheetViews>
    <sheetView view="pageBreakPreview" zoomScaleNormal="80" zoomScaleSheetLayoutView="100" workbookViewId="0">
      <selection activeCell="M16" sqref="M16"/>
    </sheetView>
  </sheetViews>
  <sheetFormatPr defaultColWidth="9.140625" defaultRowHeight="12" x14ac:dyDescent="0.15"/>
  <cols>
    <col min="1" max="1" width="3.7109375" style="91" customWidth="1"/>
    <col min="2" max="2" width="9.28515625" style="91" bestFit="1" customWidth="1"/>
    <col min="3" max="3" width="5.5703125" style="91" bestFit="1" customWidth="1"/>
    <col min="4" max="4" width="3.5703125" style="91" bestFit="1" customWidth="1"/>
    <col min="5" max="5" width="9.28515625" style="91" bestFit="1" customWidth="1"/>
    <col min="6" max="6" width="5.140625" style="91" bestFit="1" customWidth="1"/>
    <col min="7" max="7" width="9.28515625" style="91" bestFit="1" customWidth="1"/>
    <col min="8" max="8" width="5.5703125" style="91" bestFit="1" customWidth="1"/>
    <col min="9" max="11" width="18.140625" style="91" customWidth="1"/>
    <col min="12" max="16384" width="9.140625" style="91"/>
  </cols>
  <sheetData>
    <row r="1" spans="1:11" x14ac:dyDescent="0.15">
      <c r="A1" s="744" t="s">
        <v>322</v>
      </c>
      <c r="B1" s="744"/>
      <c r="C1" s="744"/>
      <c r="D1" s="744"/>
      <c r="E1" s="744"/>
      <c r="F1" s="744"/>
      <c r="G1" s="744"/>
      <c r="H1" s="744"/>
      <c r="I1" s="744"/>
      <c r="J1" s="744"/>
      <c r="K1" s="744"/>
    </row>
    <row r="2" spans="1:11" ht="16.5" x14ac:dyDescent="0.15">
      <c r="A2" s="745" t="s">
        <v>317</v>
      </c>
      <c r="B2" s="745"/>
      <c r="C2" s="745"/>
      <c r="D2" s="745"/>
      <c r="E2" s="745"/>
      <c r="F2" s="745"/>
      <c r="G2" s="745"/>
      <c r="H2" s="745"/>
      <c r="I2" s="745"/>
      <c r="J2" s="745"/>
      <c r="K2" s="745"/>
    </row>
    <row r="3" spans="1:11" x14ac:dyDescent="0.15">
      <c r="K3" s="182" t="s">
        <v>16</v>
      </c>
    </row>
    <row r="4" spans="1:11" ht="15.6" customHeight="1" x14ac:dyDescent="0.15">
      <c r="A4" s="768"/>
      <c r="B4" s="768" t="s">
        <v>320</v>
      </c>
      <c r="C4" s="768"/>
      <c r="D4" s="768"/>
      <c r="E4" s="768"/>
      <c r="F4" s="768"/>
      <c r="G4" s="768" t="s">
        <v>30</v>
      </c>
      <c r="H4" s="768"/>
      <c r="I4" s="256" t="s">
        <v>318</v>
      </c>
      <c r="J4" s="771" t="s">
        <v>169</v>
      </c>
      <c r="K4" s="768" t="s">
        <v>29</v>
      </c>
    </row>
    <row r="5" spans="1:11" ht="15.6" customHeight="1" x14ac:dyDescent="0.15">
      <c r="A5" s="769"/>
      <c r="B5" s="769"/>
      <c r="C5" s="769"/>
      <c r="D5" s="769"/>
      <c r="E5" s="769"/>
      <c r="F5" s="769"/>
      <c r="G5" s="769"/>
      <c r="H5" s="769"/>
      <c r="I5" s="257" t="s">
        <v>319</v>
      </c>
      <c r="J5" s="769"/>
      <c r="K5" s="769"/>
    </row>
    <row r="6" spans="1:11" ht="15.6" customHeight="1" x14ac:dyDescent="0.15">
      <c r="A6" s="770"/>
      <c r="B6" s="770"/>
      <c r="C6" s="770"/>
      <c r="D6" s="770"/>
      <c r="E6" s="770"/>
      <c r="F6" s="770"/>
      <c r="G6" s="770"/>
      <c r="H6" s="770"/>
      <c r="I6" s="259" t="s">
        <v>41</v>
      </c>
      <c r="J6" s="770"/>
      <c r="K6" s="258" t="s">
        <v>43</v>
      </c>
    </row>
    <row r="7" spans="1:11" ht="18" customHeight="1" x14ac:dyDescent="0.15">
      <c r="A7" s="187">
        <v>1</v>
      </c>
      <c r="B7" s="188" t="s">
        <v>508</v>
      </c>
      <c r="C7" s="260"/>
      <c r="D7" s="228"/>
      <c r="E7" s="229"/>
      <c r="F7" s="230"/>
      <c r="G7" s="188" t="s">
        <v>314</v>
      </c>
      <c r="H7" s="230" t="s">
        <v>315</v>
      </c>
      <c r="I7" s="231"/>
      <c r="J7" s="233">
        <f>ROUNDDOWN(I7*10%,0)</f>
        <v>0</v>
      </c>
      <c r="K7" s="233">
        <f>SUM(I7:J7)</f>
        <v>0</v>
      </c>
    </row>
    <row r="8" spans="1:11" ht="18" customHeight="1" x14ac:dyDescent="0.15">
      <c r="A8" s="189">
        <f t="shared" ref="A8:A11" si="0">A7+1</f>
        <v>2</v>
      </c>
      <c r="B8" s="190" t="s">
        <v>321</v>
      </c>
      <c r="C8" s="261"/>
      <c r="D8" s="262"/>
      <c r="E8" s="263"/>
      <c r="F8" s="264"/>
      <c r="G8" s="190"/>
      <c r="H8" s="264"/>
      <c r="I8" s="265"/>
      <c r="J8" s="266">
        <f>ROUNDDOWN(I8*10%,0)</f>
        <v>0</v>
      </c>
      <c r="K8" s="266">
        <f t="shared" ref="K8" si="1">SUM(I8:J8)</f>
        <v>0</v>
      </c>
    </row>
    <row r="9" spans="1:11" ht="18" customHeight="1" x14ac:dyDescent="0.15">
      <c r="A9" s="189">
        <f t="shared" si="0"/>
        <v>3</v>
      </c>
      <c r="B9" s="190" t="s">
        <v>509</v>
      </c>
      <c r="C9" s="261"/>
      <c r="D9" s="262"/>
      <c r="E9" s="263"/>
      <c r="F9" s="264"/>
      <c r="G9" s="190"/>
      <c r="H9" s="264"/>
      <c r="I9" s="265"/>
      <c r="J9" s="266">
        <f>ROUNDDOWN(I9*10%,0)</f>
        <v>0</v>
      </c>
      <c r="K9" s="266">
        <f t="shared" ref="K9" si="2">SUM(I9:J9)</f>
        <v>0</v>
      </c>
    </row>
    <row r="10" spans="1:11" ht="18" customHeight="1" x14ac:dyDescent="0.15">
      <c r="A10" s="189">
        <f t="shared" si="0"/>
        <v>4</v>
      </c>
      <c r="B10" s="190" t="s">
        <v>510</v>
      </c>
      <c r="C10" s="261"/>
      <c r="D10" s="262"/>
      <c r="E10" s="263"/>
      <c r="F10" s="264"/>
      <c r="G10" s="190"/>
      <c r="H10" s="264"/>
      <c r="I10" s="265"/>
      <c r="J10" s="266">
        <f>ROUNDDOWN(I10*10%,0)</f>
        <v>0</v>
      </c>
      <c r="K10" s="266">
        <f t="shared" ref="K10" si="3">SUM(I10:J10)</f>
        <v>0</v>
      </c>
    </row>
    <row r="11" spans="1:11" ht="18" customHeight="1" thickBot="1" x14ac:dyDescent="0.2">
      <c r="A11" s="189">
        <f t="shared" si="0"/>
        <v>5</v>
      </c>
      <c r="B11" s="190" t="s">
        <v>511</v>
      </c>
      <c r="C11" s="261"/>
      <c r="D11" s="262"/>
      <c r="E11" s="263"/>
      <c r="F11" s="264"/>
      <c r="G11" s="190"/>
      <c r="H11" s="264"/>
      <c r="I11" s="265"/>
      <c r="J11" s="266">
        <f>ROUNDDOWN(I11*10%,0)</f>
        <v>0</v>
      </c>
      <c r="K11" s="266">
        <f t="shared" ref="K11" si="4">SUM(I11:J11)</f>
        <v>0</v>
      </c>
    </row>
    <row r="12" spans="1:11" ht="18" customHeight="1" thickBot="1" x14ac:dyDescent="0.2">
      <c r="A12" s="765" t="s">
        <v>29</v>
      </c>
      <c r="B12" s="766"/>
      <c r="C12" s="766"/>
      <c r="D12" s="766"/>
      <c r="E12" s="766"/>
      <c r="F12" s="766"/>
      <c r="G12" s="766"/>
      <c r="H12" s="767"/>
      <c r="I12" s="267">
        <f>SUM(I7:I11)</f>
        <v>0</v>
      </c>
      <c r="J12" s="267">
        <f>SUM(J7:J11)</f>
        <v>0</v>
      </c>
      <c r="K12" s="267">
        <f>SUM(K7:K11)</f>
        <v>0</v>
      </c>
    </row>
    <row r="13" spans="1:11" x14ac:dyDescent="0.15">
      <c r="A13" s="268"/>
      <c r="B13" s="268"/>
      <c r="C13" s="268"/>
      <c r="D13" s="268"/>
      <c r="E13" s="268"/>
      <c r="F13" s="268"/>
      <c r="G13" s="268"/>
      <c r="H13" s="268"/>
      <c r="I13" s="269"/>
      <c r="J13" s="269"/>
      <c r="K13" s="269"/>
    </row>
    <row r="14" spans="1:11" x14ac:dyDescent="0.15">
      <c r="A14" s="91" t="s">
        <v>45</v>
      </c>
    </row>
    <row r="15" spans="1:11" x14ac:dyDescent="0.15">
      <c r="A15" s="91" t="s">
        <v>308</v>
      </c>
    </row>
    <row r="16" spans="1:11" x14ac:dyDescent="0.15">
      <c r="A16" s="91" t="s">
        <v>214</v>
      </c>
    </row>
    <row r="17" spans="1:11" x14ac:dyDescent="0.15">
      <c r="A17" s="91" t="s">
        <v>198</v>
      </c>
    </row>
    <row r="18" spans="1:11" x14ac:dyDescent="0.15">
      <c r="A18" s="91" t="s">
        <v>196</v>
      </c>
    </row>
    <row r="22" spans="1:11" ht="20.45" customHeight="1" x14ac:dyDescent="0.15">
      <c r="J22" s="217" t="s">
        <v>46</v>
      </c>
      <c r="K22" s="217"/>
    </row>
  </sheetData>
  <mergeCells count="8">
    <mergeCell ref="A12:H12"/>
    <mergeCell ref="A1:K1"/>
    <mergeCell ref="A2:K2"/>
    <mergeCell ref="A4:A6"/>
    <mergeCell ref="B4:F6"/>
    <mergeCell ref="G4:H6"/>
    <mergeCell ref="J4:J6"/>
    <mergeCell ref="K4:K5"/>
  </mergeCells>
  <phoneticPr fontId="2"/>
  <printOptions horizontalCentered="1"/>
  <pageMargins left="0.39370078740157483" right="0.39370078740157483" top="0.74803149606299213" bottom="0.74803149606299213" header="0.31496062992125984" footer="0.31496062992125984"/>
  <pageSetup paperSize="9" scale="95"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0"/>
  <sheetViews>
    <sheetView view="pageBreakPreview" zoomScaleNormal="80" zoomScaleSheetLayoutView="100" workbookViewId="0">
      <selection activeCell="R27" sqref="R27"/>
    </sheetView>
  </sheetViews>
  <sheetFormatPr defaultColWidth="9.140625" defaultRowHeight="12" x14ac:dyDescent="0.15"/>
  <cols>
    <col min="1" max="1" width="3.7109375" style="91" customWidth="1"/>
    <col min="2" max="2" width="9.28515625" style="91" bestFit="1" customWidth="1"/>
    <col min="3" max="3" width="5.5703125" style="91" bestFit="1" customWidth="1"/>
    <col min="4" max="4" width="3.5703125" style="91" bestFit="1" customWidth="1"/>
    <col min="5" max="5" width="9.28515625" style="91" bestFit="1" customWidth="1"/>
    <col min="6" max="6" width="5.140625" style="91" bestFit="1" customWidth="1"/>
    <col min="7" max="7" width="9.28515625" style="91" bestFit="1" customWidth="1"/>
    <col min="8" max="8" width="5.5703125" style="91" bestFit="1" customWidth="1"/>
    <col min="9" max="11" width="18.140625" style="91" customWidth="1"/>
    <col min="12" max="16384" width="9.140625" style="91"/>
  </cols>
  <sheetData>
    <row r="1" spans="1:11" x14ac:dyDescent="0.15">
      <c r="A1" s="744" t="s">
        <v>323</v>
      </c>
      <c r="B1" s="744"/>
      <c r="C1" s="744"/>
      <c r="D1" s="744"/>
      <c r="E1" s="744"/>
      <c r="F1" s="744"/>
      <c r="G1" s="744"/>
      <c r="H1" s="744"/>
      <c r="I1" s="744"/>
      <c r="J1" s="744"/>
      <c r="K1" s="744"/>
    </row>
    <row r="2" spans="1:11" ht="16.5" x14ac:dyDescent="0.15">
      <c r="A2" s="745" t="s">
        <v>324</v>
      </c>
      <c r="B2" s="745"/>
      <c r="C2" s="745"/>
      <c r="D2" s="745"/>
      <c r="E2" s="745"/>
      <c r="F2" s="745"/>
      <c r="G2" s="745"/>
      <c r="H2" s="745"/>
      <c r="I2" s="745"/>
      <c r="J2" s="745"/>
      <c r="K2" s="745"/>
    </row>
    <row r="3" spans="1:11" x14ac:dyDescent="0.15">
      <c r="K3" s="182" t="s">
        <v>16</v>
      </c>
    </row>
    <row r="4" spans="1:11" ht="15.6" customHeight="1" x14ac:dyDescent="0.15">
      <c r="A4" s="768"/>
      <c r="B4" s="768" t="s">
        <v>320</v>
      </c>
      <c r="C4" s="768"/>
      <c r="D4" s="768"/>
      <c r="E4" s="768"/>
      <c r="F4" s="768"/>
      <c r="G4" s="768" t="s">
        <v>30</v>
      </c>
      <c r="H4" s="768"/>
      <c r="I4" s="256" t="s">
        <v>318</v>
      </c>
      <c r="J4" s="771" t="s">
        <v>169</v>
      </c>
      <c r="K4" s="768" t="s">
        <v>29</v>
      </c>
    </row>
    <row r="5" spans="1:11" ht="15.6" customHeight="1" x14ac:dyDescent="0.15">
      <c r="A5" s="769"/>
      <c r="B5" s="769"/>
      <c r="C5" s="769"/>
      <c r="D5" s="769"/>
      <c r="E5" s="769"/>
      <c r="F5" s="769"/>
      <c r="G5" s="769"/>
      <c r="H5" s="769"/>
      <c r="I5" s="257" t="s">
        <v>319</v>
      </c>
      <c r="J5" s="769"/>
      <c r="K5" s="769"/>
    </row>
    <row r="6" spans="1:11" ht="15.6" customHeight="1" x14ac:dyDescent="0.15">
      <c r="A6" s="770"/>
      <c r="B6" s="770"/>
      <c r="C6" s="770"/>
      <c r="D6" s="770"/>
      <c r="E6" s="770"/>
      <c r="F6" s="770"/>
      <c r="G6" s="770"/>
      <c r="H6" s="770"/>
      <c r="I6" s="259" t="s">
        <v>41</v>
      </c>
      <c r="J6" s="770"/>
      <c r="K6" s="258" t="s">
        <v>43</v>
      </c>
    </row>
    <row r="7" spans="1:11" ht="18" customHeight="1" x14ac:dyDescent="0.15">
      <c r="A7" s="187">
        <v>1</v>
      </c>
      <c r="B7" s="188" t="s">
        <v>325</v>
      </c>
      <c r="C7" s="260"/>
      <c r="D7" s="228"/>
      <c r="E7" s="229"/>
      <c r="F7" s="230"/>
      <c r="G7" s="188" t="s">
        <v>314</v>
      </c>
      <c r="H7" s="230" t="s">
        <v>315</v>
      </c>
      <c r="I7" s="231"/>
      <c r="J7" s="233">
        <f>ROUNDDOWN(I7*10%,0)</f>
        <v>0</v>
      </c>
      <c r="K7" s="233">
        <f>SUM(I7:J7)</f>
        <v>0</v>
      </c>
    </row>
    <row r="8" spans="1:11" ht="18" customHeight="1" x14ac:dyDescent="0.15">
      <c r="A8" s="189">
        <f t="shared" ref="A8" si="0">A7+1</f>
        <v>2</v>
      </c>
      <c r="B8" s="190" t="s">
        <v>512</v>
      </c>
      <c r="C8" s="261"/>
      <c r="D8" s="262"/>
      <c r="E8" s="263"/>
      <c r="F8" s="264"/>
      <c r="G8" s="190"/>
      <c r="H8" s="264"/>
      <c r="I8" s="265"/>
      <c r="J8" s="266">
        <f>ROUNDDOWN(I8*10%,0)</f>
        <v>0</v>
      </c>
      <c r="K8" s="266">
        <f t="shared" ref="K8" si="1">SUM(I8:J8)</f>
        <v>0</v>
      </c>
    </row>
    <row r="9" spans="1:11" ht="18" customHeight="1" thickBot="1" x14ac:dyDescent="0.2">
      <c r="A9" s="189">
        <f>A8+1</f>
        <v>3</v>
      </c>
      <c r="B9" s="190" t="s">
        <v>511</v>
      </c>
      <c r="C9" s="261"/>
      <c r="D9" s="262"/>
      <c r="E9" s="263"/>
      <c r="F9" s="264"/>
      <c r="G9" s="190"/>
      <c r="H9" s="264"/>
      <c r="I9" s="265"/>
      <c r="J9" s="266">
        <f>ROUNDDOWN(I9*10%,0)</f>
        <v>0</v>
      </c>
      <c r="K9" s="266">
        <f t="shared" ref="K9" si="2">SUM(I9:J9)</f>
        <v>0</v>
      </c>
    </row>
    <row r="10" spans="1:11" ht="18" customHeight="1" thickBot="1" x14ac:dyDescent="0.2">
      <c r="A10" s="765" t="s">
        <v>29</v>
      </c>
      <c r="B10" s="766"/>
      <c r="C10" s="766"/>
      <c r="D10" s="766"/>
      <c r="E10" s="766"/>
      <c r="F10" s="766"/>
      <c r="G10" s="766"/>
      <c r="H10" s="767"/>
      <c r="I10" s="267">
        <f>SUM(I7:I9)</f>
        <v>0</v>
      </c>
      <c r="J10" s="267">
        <f>SUM(J7:J9)</f>
        <v>0</v>
      </c>
      <c r="K10" s="267">
        <f>SUM(K7:K9)</f>
        <v>0</v>
      </c>
    </row>
    <row r="11" spans="1:11" x14ac:dyDescent="0.15">
      <c r="A11" s="268"/>
      <c r="B11" s="268"/>
      <c r="C11" s="268"/>
      <c r="D11" s="268"/>
      <c r="E11" s="268"/>
      <c r="F11" s="268"/>
      <c r="G11" s="268"/>
      <c r="H11" s="268"/>
      <c r="I11" s="269"/>
      <c r="J11" s="269"/>
      <c r="K11" s="269"/>
    </row>
    <row r="12" spans="1:11" x14ac:dyDescent="0.15">
      <c r="A12" s="91" t="s">
        <v>45</v>
      </c>
    </row>
    <row r="13" spans="1:11" x14ac:dyDescent="0.15">
      <c r="A13" s="91" t="s">
        <v>308</v>
      </c>
    </row>
    <row r="14" spans="1:11" x14ac:dyDescent="0.15">
      <c r="A14" s="91" t="s">
        <v>214</v>
      </c>
    </row>
    <row r="15" spans="1:11" x14ac:dyDescent="0.15">
      <c r="A15" s="91" t="s">
        <v>198</v>
      </c>
    </row>
    <row r="16" spans="1:11" x14ac:dyDescent="0.15">
      <c r="A16" s="91" t="s">
        <v>196</v>
      </c>
    </row>
    <row r="20" spans="10:11" ht="20.45" customHeight="1" x14ac:dyDescent="0.15">
      <c r="J20" s="217" t="s">
        <v>46</v>
      </c>
      <c r="K20" s="217"/>
    </row>
  </sheetData>
  <mergeCells count="8">
    <mergeCell ref="A10:H10"/>
    <mergeCell ref="A1:K1"/>
    <mergeCell ref="A2:K2"/>
    <mergeCell ref="A4:A6"/>
    <mergeCell ref="B4:F6"/>
    <mergeCell ref="G4:H6"/>
    <mergeCell ref="J4:J6"/>
    <mergeCell ref="K4:K5"/>
  </mergeCells>
  <phoneticPr fontId="2"/>
  <printOptions horizontalCentered="1"/>
  <pageMargins left="0.39370078740157483" right="0.39370078740157483" top="0.74803149606299213" bottom="0.74803149606299213" header="0.31496062992125984" footer="0.31496062992125984"/>
  <pageSetup paperSize="9" scale="95"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6"/>
  <sheetViews>
    <sheetView view="pageBreakPreview" zoomScaleNormal="100" zoomScaleSheetLayoutView="100" workbookViewId="0">
      <selection activeCell="K37" sqref="K37"/>
    </sheetView>
  </sheetViews>
  <sheetFormatPr defaultColWidth="9.140625" defaultRowHeight="12" x14ac:dyDescent="0.15"/>
  <cols>
    <col min="1" max="1" width="3.7109375" style="91" customWidth="1"/>
    <col min="2" max="2" width="9" style="91" customWidth="1"/>
    <col min="3" max="3" width="4.85546875" style="91" customWidth="1"/>
    <col min="4" max="4" width="3.42578125" style="91" bestFit="1" customWidth="1"/>
    <col min="5" max="5" width="9" style="91" customWidth="1"/>
    <col min="6" max="6" width="4.42578125" style="91" customWidth="1"/>
    <col min="7" max="7" width="8.42578125" style="91" customWidth="1"/>
    <col min="8" max="8" width="4.5703125" style="91" customWidth="1"/>
    <col min="9" max="9" width="24.7109375" style="91" customWidth="1"/>
    <col min="10" max="10" width="15.7109375" style="91" customWidth="1"/>
    <col min="11" max="11" width="24.7109375" style="91" customWidth="1"/>
    <col min="12" max="16384" width="9.140625" style="91"/>
  </cols>
  <sheetData>
    <row r="1" spans="1:11" x14ac:dyDescent="0.15">
      <c r="A1" s="744" t="s">
        <v>326</v>
      </c>
      <c r="B1" s="744"/>
      <c r="C1" s="744"/>
      <c r="D1" s="744"/>
      <c r="E1" s="744"/>
      <c r="F1" s="744"/>
      <c r="G1" s="744"/>
      <c r="H1" s="744"/>
      <c r="I1" s="744"/>
      <c r="J1" s="744"/>
      <c r="K1" s="744"/>
    </row>
    <row r="2" spans="1:11" ht="16.5" x14ac:dyDescent="0.15">
      <c r="A2" s="745" t="s">
        <v>335</v>
      </c>
      <c r="B2" s="745"/>
      <c r="C2" s="745"/>
      <c r="D2" s="745"/>
      <c r="E2" s="745"/>
      <c r="F2" s="745"/>
      <c r="G2" s="745"/>
      <c r="H2" s="745"/>
      <c r="I2" s="745"/>
      <c r="J2" s="745"/>
      <c r="K2" s="745"/>
    </row>
    <row r="3" spans="1:11" x14ac:dyDescent="0.15">
      <c r="K3" s="182" t="s">
        <v>16</v>
      </c>
    </row>
    <row r="4" spans="1:11" ht="15.6" customHeight="1" x14ac:dyDescent="0.15">
      <c r="A4" s="768" t="s">
        <v>34</v>
      </c>
      <c r="B4" s="768" t="s">
        <v>35</v>
      </c>
      <c r="C4" s="768"/>
      <c r="D4" s="768"/>
      <c r="E4" s="768"/>
      <c r="F4" s="768"/>
      <c r="G4" s="768" t="s">
        <v>30</v>
      </c>
      <c r="H4" s="768"/>
      <c r="I4" s="256" t="s">
        <v>318</v>
      </c>
      <c r="J4" s="771" t="s">
        <v>169</v>
      </c>
      <c r="K4" s="768" t="s">
        <v>29</v>
      </c>
    </row>
    <row r="5" spans="1:11" ht="15.6" customHeight="1" x14ac:dyDescent="0.15">
      <c r="A5" s="769"/>
      <c r="B5" s="769"/>
      <c r="C5" s="769"/>
      <c r="D5" s="769"/>
      <c r="E5" s="769"/>
      <c r="F5" s="769"/>
      <c r="G5" s="769"/>
      <c r="H5" s="769"/>
      <c r="I5" s="257" t="s">
        <v>327</v>
      </c>
      <c r="J5" s="769"/>
      <c r="K5" s="769"/>
    </row>
    <row r="6" spans="1:11" ht="15.6" customHeight="1" x14ac:dyDescent="0.15">
      <c r="A6" s="770"/>
      <c r="B6" s="770"/>
      <c r="C6" s="770"/>
      <c r="D6" s="770"/>
      <c r="E6" s="770"/>
      <c r="F6" s="770"/>
      <c r="G6" s="770"/>
      <c r="H6" s="770"/>
      <c r="I6" s="259" t="s">
        <v>41</v>
      </c>
      <c r="J6" s="770"/>
      <c r="K6" s="258" t="s">
        <v>43</v>
      </c>
    </row>
    <row r="7" spans="1:11" ht="15.95" customHeight="1" x14ac:dyDescent="0.15">
      <c r="A7" s="187">
        <v>1</v>
      </c>
      <c r="B7" s="241" t="s">
        <v>314</v>
      </c>
      <c r="C7" s="227" t="s">
        <v>315</v>
      </c>
      <c r="D7" s="242" t="s">
        <v>168</v>
      </c>
      <c r="E7" s="243" t="s">
        <v>314</v>
      </c>
      <c r="F7" s="244" t="s">
        <v>315</v>
      </c>
      <c r="G7" s="241" t="s">
        <v>314</v>
      </c>
      <c r="H7" s="244" t="s">
        <v>316</v>
      </c>
      <c r="I7" s="231"/>
      <c r="J7" s="233">
        <f>ROUNDDOWN(I7*10%,0)</f>
        <v>0</v>
      </c>
      <c r="K7" s="233">
        <f>SUM(I7:J7)</f>
        <v>0</v>
      </c>
    </row>
    <row r="8" spans="1:11" ht="15.95" customHeight="1" x14ac:dyDescent="0.15">
      <c r="A8" s="189">
        <f>A7+1</f>
        <v>2</v>
      </c>
      <c r="B8" s="273" t="s">
        <v>314</v>
      </c>
      <c r="C8" s="274" t="s">
        <v>315</v>
      </c>
      <c r="D8" s="275" t="s">
        <v>168</v>
      </c>
      <c r="E8" s="276" t="s">
        <v>314</v>
      </c>
      <c r="F8" s="277" t="s">
        <v>315</v>
      </c>
      <c r="G8" s="273" t="s">
        <v>314</v>
      </c>
      <c r="H8" s="277" t="s">
        <v>316</v>
      </c>
      <c r="I8" s="265"/>
      <c r="J8" s="266">
        <f t="shared" ref="J8:J15" si="0">ROUNDDOWN(I8*10%,0)</f>
        <v>0</v>
      </c>
      <c r="K8" s="266">
        <f t="shared" ref="K8:K15" si="1">SUM(I8:J8)</f>
        <v>0</v>
      </c>
    </row>
    <row r="9" spans="1:11" ht="15.95" customHeight="1" x14ac:dyDescent="0.15">
      <c r="A9" s="189">
        <f t="shared" ref="A9:A16" si="2">A8+1</f>
        <v>3</v>
      </c>
      <c r="B9" s="273" t="s">
        <v>314</v>
      </c>
      <c r="C9" s="274" t="s">
        <v>315</v>
      </c>
      <c r="D9" s="275" t="s">
        <v>168</v>
      </c>
      <c r="E9" s="276" t="s">
        <v>314</v>
      </c>
      <c r="F9" s="277" t="s">
        <v>315</v>
      </c>
      <c r="G9" s="273" t="s">
        <v>314</v>
      </c>
      <c r="H9" s="277" t="s">
        <v>316</v>
      </c>
      <c r="I9" s="265"/>
      <c r="J9" s="266">
        <f t="shared" si="0"/>
        <v>0</v>
      </c>
      <c r="K9" s="266">
        <f t="shared" si="1"/>
        <v>0</v>
      </c>
    </row>
    <row r="10" spans="1:11" ht="15.95" customHeight="1" x14ac:dyDescent="0.15">
      <c r="A10" s="189">
        <f t="shared" si="2"/>
        <v>4</v>
      </c>
      <c r="B10" s="273" t="s">
        <v>314</v>
      </c>
      <c r="C10" s="274" t="s">
        <v>315</v>
      </c>
      <c r="D10" s="275" t="s">
        <v>168</v>
      </c>
      <c r="E10" s="276" t="s">
        <v>314</v>
      </c>
      <c r="F10" s="277" t="s">
        <v>315</v>
      </c>
      <c r="G10" s="273" t="s">
        <v>314</v>
      </c>
      <c r="H10" s="277" t="s">
        <v>316</v>
      </c>
      <c r="I10" s="265"/>
      <c r="J10" s="266">
        <f t="shared" si="0"/>
        <v>0</v>
      </c>
      <c r="K10" s="266">
        <f t="shared" si="1"/>
        <v>0</v>
      </c>
    </row>
    <row r="11" spans="1:11" ht="15.95" customHeight="1" x14ac:dyDescent="0.15">
      <c r="A11" s="189">
        <f t="shared" si="2"/>
        <v>5</v>
      </c>
      <c r="B11" s="273" t="s">
        <v>314</v>
      </c>
      <c r="C11" s="274" t="s">
        <v>315</v>
      </c>
      <c r="D11" s="275" t="s">
        <v>168</v>
      </c>
      <c r="E11" s="276" t="s">
        <v>314</v>
      </c>
      <c r="F11" s="277" t="s">
        <v>315</v>
      </c>
      <c r="G11" s="273" t="s">
        <v>314</v>
      </c>
      <c r="H11" s="277" t="s">
        <v>316</v>
      </c>
      <c r="I11" s="265"/>
      <c r="J11" s="266">
        <f t="shared" si="0"/>
        <v>0</v>
      </c>
      <c r="K11" s="266">
        <f t="shared" si="1"/>
        <v>0</v>
      </c>
    </row>
    <row r="12" spans="1:11" ht="15.95" customHeight="1" x14ac:dyDescent="0.15">
      <c r="A12" s="189">
        <f t="shared" si="2"/>
        <v>6</v>
      </c>
      <c r="B12" s="273" t="s">
        <v>314</v>
      </c>
      <c r="C12" s="274" t="s">
        <v>315</v>
      </c>
      <c r="D12" s="275" t="s">
        <v>168</v>
      </c>
      <c r="E12" s="276" t="s">
        <v>314</v>
      </c>
      <c r="F12" s="277" t="s">
        <v>315</v>
      </c>
      <c r="G12" s="273" t="s">
        <v>314</v>
      </c>
      <c r="H12" s="277" t="s">
        <v>316</v>
      </c>
      <c r="I12" s="265"/>
      <c r="J12" s="266">
        <f t="shared" si="0"/>
        <v>0</v>
      </c>
      <c r="K12" s="266">
        <f t="shared" si="1"/>
        <v>0</v>
      </c>
    </row>
    <row r="13" spans="1:11" ht="15.95" customHeight="1" x14ac:dyDescent="0.15">
      <c r="A13" s="189">
        <f t="shared" si="2"/>
        <v>7</v>
      </c>
      <c r="B13" s="273" t="s">
        <v>314</v>
      </c>
      <c r="C13" s="274" t="s">
        <v>315</v>
      </c>
      <c r="D13" s="275" t="s">
        <v>168</v>
      </c>
      <c r="E13" s="276" t="s">
        <v>314</v>
      </c>
      <c r="F13" s="277" t="s">
        <v>315</v>
      </c>
      <c r="G13" s="273" t="s">
        <v>314</v>
      </c>
      <c r="H13" s="277" t="s">
        <v>316</v>
      </c>
      <c r="I13" s="265"/>
      <c r="J13" s="266">
        <f t="shared" si="0"/>
        <v>0</v>
      </c>
      <c r="K13" s="266">
        <f t="shared" si="1"/>
        <v>0</v>
      </c>
    </row>
    <row r="14" spans="1:11" ht="15.95" customHeight="1" x14ac:dyDescent="0.15">
      <c r="A14" s="189">
        <f t="shared" si="2"/>
        <v>8</v>
      </c>
      <c r="B14" s="273" t="s">
        <v>314</v>
      </c>
      <c r="C14" s="274" t="s">
        <v>315</v>
      </c>
      <c r="D14" s="275" t="s">
        <v>168</v>
      </c>
      <c r="E14" s="276" t="s">
        <v>314</v>
      </c>
      <c r="F14" s="277" t="s">
        <v>315</v>
      </c>
      <c r="G14" s="273" t="s">
        <v>314</v>
      </c>
      <c r="H14" s="277" t="s">
        <v>316</v>
      </c>
      <c r="I14" s="265"/>
      <c r="J14" s="266">
        <f t="shared" si="0"/>
        <v>0</v>
      </c>
      <c r="K14" s="266">
        <f t="shared" si="1"/>
        <v>0</v>
      </c>
    </row>
    <row r="15" spans="1:11" ht="15.95" customHeight="1" x14ac:dyDescent="0.15">
      <c r="A15" s="189">
        <f t="shared" si="2"/>
        <v>9</v>
      </c>
      <c r="B15" s="273" t="s">
        <v>314</v>
      </c>
      <c r="C15" s="274" t="s">
        <v>315</v>
      </c>
      <c r="D15" s="275" t="s">
        <v>168</v>
      </c>
      <c r="E15" s="276" t="s">
        <v>314</v>
      </c>
      <c r="F15" s="277" t="s">
        <v>315</v>
      </c>
      <c r="G15" s="273" t="s">
        <v>314</v>
      </c>
      <c r="H15" s="277" t="s">
        <v>316</v>
      </c>
      <c r="I15" s="265"/>
      <c r="J15" s="266">
        <f t="shared" si="0"/>
        <v>0</v>
      </c>
      <c r="K15" s="266">
        <f t="shared" si="1"/>
        <v>0</v>
      </c>
    </row>
    <row r="16" spans="1:11" ht="15.95" customHeight="1" x14ac:dyDescent="0.15">
      <c r="A16" s="189">
        <f t="shared" si="2"/>
        <v>10</v>
      </c>
      <c r="B16" s="273" t="s">
        <v>314</v>
      </c>
      <c r="C16" s="274" t="s">
        <v>315</v>
      </c>
      <c r="D16" s="275" t="s">
        <v>168</v>
      </c>
      <c r="E16" s="276" t="s">
        <v>314</v>
      </c>
      <c r="F16" s="277" t="s">
        <v>315</v>
      </c>
      <c r="G16" s="273" t="s">
        <v>314</v>
      </c>
      <c r="H16" s="277" t="s">
        <v>316</v>
      </c>
      <c r="I16" s="265"/>
      <c r="J16" s="266">
        <f t="shared" ref="J16" si="3">ROUNDDOWN(I16*10%,0)</f>
        <v>0</v>
      </c>
      <c r="K16" s="266">
        <f t="shared" ref="K16" si="4">SUM(I16:J16)</f>
        <v>0</v>
      </c>
    </row>
    <row r="17" spans="1:11" ht="15.95" customHeight="1" thickBot="1" x14ac:dyDescent="0.2">
      <c r="A17" s="278"/>
      <c r="B17" s="279"/>
      <c r="C17" s="280"/>
      <c r="D17" s="281"/>
      <c r="E17" s="282"/>
      <c r="F17" s="283"/>
      <c r="G17" s="279"/>
      <c r="H17" s="283"/>
      <c r="I17" s="284"/>
      <c r="J17" s="285"/>
      <c r="K17" s="285"/>
    </row>
    <row r="18" spans="1:11" ht="15.6" customHeight="1" thickBot="1" x14ac:dyDescent="0.2">
      <c r="A18" s="765" t="s">
        <v>29</v>
      </c>
      <c r="B18" s="766"/>
      <c r="C18" s="766"/>
      <c r="D18" s="766"/>
      <c r="E18" s="766"/>
      <c r="F18" s="766"/>
      <c r="G18" s="766"/>
      <c r="H18" s="767"/>
      <c r="I18" s="270">
        <f>SUM(I7:I17)</f>
        <v>0</v>
      </c>
      <c r="J18" s="271">
        <f>SUM(J7:J17)</f>
        <v>0</v>
      </c>
      <c r="K18" s="272">
        <f>SUM(K7:K17)</f>
        <v>0</v>
      </c>
    </row>
    <row r="19" spans="1:11" x14ac:dyDescent="0.15">
      <c r="A19" s="268"/>
      <c r="B19" s="268"/>
      <c r="C19" s="268"/>
      <c r="D19" s="268"/>
      <c r="E19" s="268"/>
      <c r="F19" s="268"/>
      <c r="G19" s="268"/>
      <c r="H19" s="268"/>
      <c r="I19" s="269"/>
      <c r="J19" s="269"/>
      <c r="K19" s="269"/>
    </row>
    <row r="20" spans="1:11" x14ac:dyDescent="0.15">
      <c r="A20" s="91" t="s">
        <v>45</v>
      </c>
    </row>
    <row r="21" spans="1:11" x14ac:dyDescent="0.15">
      <c r="A21" s="91" t="s">
        <v>308</v>
      </c>
    </row>
    <row r="22" spans="1:11" x14ac:dyDescent="0.15">
      <c r="A22" s="91" t="s">
        <v>214</v>
      </c>
    </row>
    <row r="23" spans="1:11" x14ac:dyDescent="0.15">
      <c r="A23" s="91" t="s">
        <v>328</v>
      </c>
    </row>
    <row r="24" spans="1:11" x14ac:dyDescent="0.15">
      <c r="A24" s="91" t="s">
        <v>331</v>
      </c>
    </row>
    <row r="26" spans="1:11" ht="20.100000000000001" customHeight="1" x14ac:dyDescent="0.15">
      <c r="J26" s="217" t="s">
        <v>46</v>
      </c>
      <c r="K26" s="217"/>
    </row>
  </sheetData>
  <mergeCells count="8">
    <mergeCell ref="A18:H18"/>
    <mergeCell ref="K4:K5"/>
    <mergeCell ref="J4:J6"/>
    <mergeCell ref="A1:K1"/>
    <mergeCell ref="A2:K2"/>
    <mergeCell ref="A4:A6"/>
    <mergeCell ref="B4:F6"/>
    <mergeCell ref="G4:H6"/>
  </mergeCells>
  <phoneticPr fontId="2"/>
  <printOptions horizontalCentered="1"/>
  <pageMargins left="0.59055118110236227" right="0.39370078740157483" top="0.74803149606299213" bottom="0.74803149606299213" header="0.31496062992125984" footer="0.31496062992125984"/>
  <pageSetup paperSize="9" scale="92" fitToHeight="0" orientation="portrait" cellComments="asDisplayed"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0"/>
  <sheetViews>
    <sheetView tabSelected="1" view="pageBreakPreview" zoomScale="80" zoomScaleNormal="80" zoomScaleSheetLayoutView="80" workbookViewId="0">
      <selection activeCell="R26" sqref="R26"/>
    </sheetView>
  </sheetViews>
  <sheetFormatPr defaultColWidth="9.140625" defaultRowHeight="12" x14ac:dyDescent="0.15"/>
  <cols>
    <col min="1" max="1" width="3.7109375" style="91" customWidth="1"/>
    <col min="2" max="2" width="9" style="91" customWidth="1"/>
    <col min="3" max="3" width="4.5703125" style="91" customWidth="1"/>
    <col min="4" max="4" width="3.5703125" style="91" bestFit="1" customWidth="1"/>
    <col min="5" max="5" width="8.7109375" style="91" customWidth="1"/>
    <col min="6" max="6" width="4.7109375" style="91" customWidth="1"/>
    <col min="7" max="7" width="8.7109375" style="91" customWidth="1"/>
    <col min="8" max="8" width="4.5703125" style="91" customWidth="1"/>
    <col min="9" max="11" width="19.7109375" style="91" customWidth="1"/>
    <col min="12" max="16384" width="9.140625" style="91"/>
  </cols>
  <sheetData>
    <row r="1" spans="1:11" x14ac:dyDescent="0.15">
      <c r="A1" s="744" t="s">
        <v>533</v>
      </c>
      <c r="B1" s="744"/>
      <c r="C1" s="744"/>
      <c r="D1" s="744"/>
      <c r="E1" s="744"/>
      <c r="F1" s="744"/>
      <c r="G1" s="744"/>
      <c r="H1" s="744"/>
      <c r="I1" s="744"/>
      <c r="J1" s="744"/>
      <c r="K1" s="744"/>
    </row>
    <row r="3" spans="1:11" ht="16.5" x14ac:dyDescent="0.15">
      <c r="A3" s="745" t="s">
        <v>184</v>
      </c>
      <c r="B3" s="745"/>
      <c r="C3" s="745"/>
      <c r="D3" s="745"/>
      <c r="E3" s="745"/>
      <c r="F3" s="745"/>
      <c r="G3" s="745"/>
      <c r="H3" s="745"/>
      <c r="I3" s="745"/>
      <c r="J3" s="745"/>
      <c r="K3" s="745"/>
    </row>
    <row r="4" spans="1:11" x14ac:dyDescent="0.15">
      <c r="K4" s="182" t="s">
        <v>16</v>
      </c>
    </row>
    <row r="5" spans="1:11" ht="15" customHeight="1" x14ac:dyDescent="0.15">
      <c r="A5" s="768" t="s">
        <v>34</v>
      </c>
      <c r="B5" s="768" t="s">
        <v>35</v>
      </c>
      <c r="C5" s="768"/>
      <c r="D5" s="768"/>
      <c r="E5" s="768"/>
      <c r="F5" s="768"/>
      <c r="G5" s="768" t="s">
        <v>30</v>
      </c>
      <c r="H5" s="768"/>
      <c r="I5" s="256" t="s">
        <v>52</v>
      </c>
      <c r="J5" s="771" t="s">
        <v>169</v>
      </c>
      <c r="K5" s="255" t="s">
        <v>29</v>
      </c>
    </row>
    <row r="6" spans="1:11" ht="15" customHeight="1" x14ac:dyDescent="0.15">
      <c r="A6" s="770"/>
      <c r="B6" s="770"/>
      <c r="C6" s="770"/>
      <c r="D6" s="770"/>
      <c r="E6" s="770"/>
      <c r="F6" s="770"/>
      <c r="G6" s="770"/>
      <c r="H6" s="770"/>
      <c r="I6" s="259" t="s">
        <v>41</v>
      </c>
      <c r="J6" s="770"/>
      <c r="K6" s="258" t="s">
        <v>43</v>
      </c>
    </row>
    <row r="7" spans="1:11" ht="15" customHeight="1" x14ac:dyDescent="0.15">
      <c r="A7" s="287">
        <v>1</v>
      </c>
      <c r="B7" s="241" t="s">
        <v>314</v>
      </c>
      <c r="C7" s="227" t="s">
        <v>315</v>
      </c>
      <c r="D7" s="242" t="s">
        <v>168</v>
      </c>
      <c r="E7" s="243" t="s">
        <v>314</v>
      </c>
      <c r="F7" s="244" t="s">
        <v>315</v>
      </c>
      <c r="G7" s="241" t="s">
        <v>314</v>
      </c>
      <c r="H7" s="244" t="s">
        <v>316</v>
      </c>
      <c r="I7" s="231"/>
      <c r="J7" s="406"/>
      <c r="K7" s="233">
        <f t="shared" ref="K7:K16" si="0">SUM(I7:J7)</f>
        <v>0</v>
      </c>
    </row>
    <row r="8" spans="1:11" ht="15" customHeight="1" x14ac:dyDescent="0.15">
      <c r="A8" s="288">
        <f t="shared" ref="A8:A16" si="1">A7+1</f>
        <v>2</v>
      </c>
      <c r="B8" s="273" t="s">
        <v>314</v>
      </c>
      <c r="C8" s="274" t="s">
        <v>315</v>
      </c>
      <c r="D8" s="275" t="s">
        <v>168</v>
      </c>
      <c r="E8" s="276" t="s">
        <v>314</v>
      </c>
      <c r="F8" s="277" t="s">
        <v>315</v>
      </c>
      <c r="G8" s="273" t="s">
        <v>314</v>
      </c>
      <c r="H8" s="277" t="s">
        <v>316</v>
      </c>
      <c r="I8" s="265"/>
      <c r="J8" s="407"/>
      <c r="K8" s="266">
        <f t="shared" si="0"/>
        <v>0</v>
      </c>
    </row>
    <row r="9" spans="1:11" ht="15" customHeight="1" x14ac:dyDescent="0.15">
      <c r="A9" s="288">
        <f t="shared" si="1"/>
        <v>3</v>
      </c>
      <c r="B9" s="273" t="s">
        <v>314</v>
      </c>
      <c r="C9" s="274" t="s">
        <v>315</v>
      </c>
      <c r="D9" s="275" t="s">
        <v>168</v>
      </c>
      <c r="E9" s="276" t="s">
        <v>314</v>
      </c>
      <c r="F9" s="277" t="s">
        <v>315</v>
      </c>
      <c r="G9" s="273" t="s">
        <v>314</v>
      </c>
      <c r="H9" s="277" t="s">
        <v>316</v>
      </c>
      <c r="I9" s="265"/>
      <c r="J9" s="407"/>
      <c r="K9" s="266">
        <f t="shared" si="0"/>
        <v>0</v>
      </c>
    </row>
    <row r="10" spans="1:11" ht="15" customHeight="1" x14ac:dyDescent="0.15">
      <c r="A10" s="288">
        <f t="shared" si="1"/>
        <v>4</v>
      </c>
      <c r="B10" s="273" t="s">
        <v>314</v>
      </c>
      <c r="C10" s="274" t="s">
        <v>315</v>
      </c>
      <c r="D10" s="275" t="s">
        <v>168</v>
      </c>
      <c r="E10" s="276" t="s">
        <v>314</v>
      </c>
      <c r="F10" s="277" t="s">
        <v>315</v>
      </c>
      <c r="G10" s="273" t="s">
        <v>314</v>
      </c>
      <c r="H10" s="277" t="s">
        <v>316</v>
      </c>
      <c r="I10" s="265"/>
      <c r="J10" s="407"/>
      <c r="K10" s="266">
        <f t="shared" si="0"/>
        <v>0</v>
      </c>
    </row>
    <row r="11" spans="1:11" ht="15" customHeight="1" x14ac:dyDescent="0.15">
      <c r="A11" s="288">
        <f t="shared" si="1"/>
        <v>5</v>
      </c>
      <c r="B11" s="273" t="s">
        <v>314</v>
      </c>
      <c r="C11" s="274" t="s">
        <v>315</v>
      </c>
      <c r="D11" s="275" t="s">
        <v>168</v>
      </c>
      <c r="E11" s="276" t="s">
        <v>314</v>
      </c>
      <c r="F11" s="277" t="s">
        <v>315</v>
      </c>
      <c r="G11" s="273" t="s">
        <v>314</v>
      </c>
      <c r="H11" s="277" t="s">
        <v>316</v>
      </c>
      <c r="I11" s="265"/>
      <c r="J11" s="407"/>
      <c r="K11" s="266">
        <f t="shared" si="0"/>
        <v>0</v>
      </c>
    </row>
    <row r="12" spans="1:11" ht="15" customHeight="1" x14ac:dyDescent="0.15">
      <c r="A12" s="288">
        <f t="shared" si="1"/>
        <v>6</v>
      </c>
      <c r="B12" s="273" t="s">
        <v>314</v>
      </c>
      <c r="C12" s="274" t="s">
        <v>315</v>
      </c>
      <c r="D12" s="275" t="s">
        <v>168</v>
      </c>
      <c r="E12" s="276" t="s">
        <v>314</v>
      </c>
      <c r="F12" s="277" t="s">
        <v>315</v>
      </c>
      <c r="G12" s="273" t="s">
        <v>314</v>
      </c>
      <c r="H12" s="277" t="s">
        <v>316</v>
      </c>
      <c r="I12" s="265"/>
      <c r="J12" s="407"/>
      <c r="K12" s="266">
        <f t="shared" si="0"/>
        <v>0</v>
      </c>
    </row>
    <row r="13" spans="1:11" ht="15" customHeight="1" x14ac:dyDescent="0.15">
      <c r="A13" s="288">
        <f t="shared" si="1"/>
        <v>7</v>
      </c>
      <c r="B13" s="273" t="s">
        <v>314</v>
      </c>
      <c r="C13" s="274" t="s">
        <v>315</v>
      </c>
      <c r="D13" s="275" t="s">
        <v>168</v>
      </c>
      <c r="E13" s="276" t="s">
        <v>314</v>
      </c>
      <c r="F13" s="277" t="s">
        <v>315</v>
      </c>
      <c r="G13" s="273" t="s">
        <v>314</v>
      </c>
      <c r="H13" s="277" t="s">
        <v>316</v>
      </c>
      <c r="I13" s="265"/>
      <c r="J13" s="407"/>
      <c r="K13" s="266">
        <f t="shared" si="0"/>
        <v>0</v>
      </c>
    </row>
    <row r="14" spans="1:11" ht="15" customHeight="1" x14ac:dyDescent="0.15">
      <c r="A14" s="288">
        <f t="shared" si="1"/>
        <v>8</v>
      </c>
      <c r="B14" s="273" t="s">
        <v>314</v>
      </c>
      <c r="C14" s="274" t="s">
        <v>315</v>
      </c>
      <c r="D14" s="275" t="s">
        <v>168</v>
      </c>
      <c r="E14" s="276" t="s">
        <v>314</v>
      </c>
      <c r="F14" s="277" t="s">
        <v>315</v>
      </c>
      <c r="G14" s="273" t="s">
        <v>314</v>
      </c>
      <c r="H14" s="277" t="s">
        <v>316</v>
      </c>
      <c r="I14" s="265"/>
      <c r="J14" s="407"/>
      <c r="K14" s="266">
        <f t="shared" si="0"/>
        <v>0</v>
      </c>
    </row>
    <row r="15" spans="1:11" ht="15" customHeight="1" x14ac:dyDescent="0.15">
      <c r="A15" s="288">
        <f t="shared" si="1"/>
        <v>9</v>
      </c>
      <c r="B15" s="273" t="s">
        <v>314</v>
      </c>
      <c r="C15" s="274" t="s">
        <v>315</v>
      </c>
      <c r="D15" s="275" t="s">
        <v>168</v>
      </c>
      <c r="E15" s="276" t="s">
        <v>314</v>
      </c>
      <c r="F15" s="277" t="s">
        <v>315</v>
      </c>
      <c r="G15" s="273" t="s">
        <v>314</v>
      </c>
      <c r="H15" s="277" t="s">
        <v>316</v>
      </c>
      <c r="I15" s="265"/>
      <c r="J15" s="407"/>
      <c r="K15" s="266">
        <f t="shared" si="0"/>
        <v>0</v>
      </c>
    </row>
    <row r="16" spans="1:11" ht="15" customHeight="1" thickBot="1" x14ac:dyDescent="0.2">
      <c r="A16" s="289">
        <f t="shared" si="1"/>
        <v>10</v>
      </c>
      <c r="B16" s="279" t="s">
        <v>314</v>
      </c>
      <c r="C16" s="280" t="s">
        <v>315</v>
      </c>
      <c r="D16" s="281" t="s">
        <v>168</v>
      </c>
      <c r="E16" s="282" t="s">
        <v>314</v>
      </c>
      <c r="F16" s="283" t="s">
        <v>315</v>
      </c>
      <c r="G16" s="279" t="s">
        <v>314</v>
      </c>
      <c r="H16" s="283" t="s">
        <v>316</v>
      </c>
      <c r="I16" s="284"/>
      <c r="J16" s="408"/>
      <c r="K16" s="285">
        <f t="shared" si="0"/>
        <v>0</v>
      </c>
    </row>
    <row r="17" spans="1:11" ht="15" customHeight="1" thickBot="1" x14ac:dyDescent="0.2">
      <c r="A17" s="772" t="s">
        <v>29</v>
      </c>
      <c r="B17" s="772"/>
      <c r="C17" s="772"/>
      <c r="D17" s="772"/>
      <c r="E17" s="772"/>
      <c r="F17" s="772"/>
      <c r="G17" s="772"/>
      <c r="H17" s="772"/>
      <c r="I17" s="286">
        <f>SUM(I7:I16)</f>
        <v>0</v>
      </c>
      <c r="J17" s="271">
        <f>SUM(J7:J16)</f>
        <v>0</v>
      </c>
      <c r="K17" s="272">
        <f>SUM(K7:K16)</f>
        <v>0</v>
      </c>
    </row>
    <row r="18" spans="1:11" x14ac:dyDescent="0.15">
      <c r="A18" s="268"/>
      <c r="B18" s="268"/>
      <c r="C18" s="268"/>
      <c r="D18" s="268"/>
      <c r="E18" s="268"/>
      <c r="F18" s="268"/>
      <c r="G18" s="268"/>
      <c r="H18" s="268"/>
      <c r="I18" s="269"/>
      <c r="J18" s="269"/>
      <c r="K18" s="269"/>
    </row>
    <row r="19" spans="1:11" x14ac:dyDescent="0.15">
      <c r="A19" s="91" t="s">
        <v>45</v>
      </c>
    </row>
    <row r="20" spans="1:11" x14ac:dyDescent="0.15">
      <c r="A20" s="91" t="s">
        <v>308</v>
      </c>
    </row>
    <row r="21" spans="1:11" x14ac:dyDescent="0.15">
      <c r="A21" s="91" t="s">
        <v>214</v>
      </c>
    </row>
    <row r="22" spans="1:11" x14ac:dyDescent="0.15">
      <c r="A22" s="91" t="s">
        <v>329</v>
      </c>
    </row>
    <row r="23" spans="1:11" x14ac:dyDescent="0.15">
      <c r="A23" s="91" t="s">
        <v>330</v>
      </c>
    </row>
    <row r="26" spans="1:11" x14ac:dyDescent="0.15">
      <c r="A26" s="91" t="s">
        <v>534</v>
      </c>
    </row>
    <row r="27" spans="1:11" x14ac:dyDescent="0.15">
      <c r="J27" s="182" t="s">
        <v>16</v>
      </c>
    </row>
    <row r="28" spans="1:11" x14ac:dyDescent="0.15">
      <c r="A28" s="169"/>
      <c r="B28" s="170"/>
      <c r="C28" s="170"/>
      <c r="D28" s="170"/>
      <c r="E28" s="170"/>
      <c r="F28" s="170"/>
      <c r="G28" s="170"/>
      <c r="H28" s="171"/>
      <c r="I28" s="604" t="s">
        <v>530</v>
      </c>
      <c r="J28" s="606"/>
    </row>
    <row r="29" spans="1:11" x14ac:dyDescent="0.15">
      <c r="A29" s="172"/>
      <c r="B29" s="173"/>
      <c r="C29" s="173"/>
      <c r="D29" s="173"/>
      <c r="E29" s="173"/>
      <c r="F29" s="173"/>
      <c r="G29" s="173"/>
      <c r="H29" s="174"/>
      <c r="I29" s="607"/>
      <c r="J29" s="609"/>
    </row>
    <row r="30" spans="1:11" x14ac:dyDescent="0.15">
      <c r="A30" s="155" t="s">
        <v>522</v>
      </c>
      <c r="B30" s="162"/>
      <c r="C30" s="162"/>
      <c r="D30" s="162"/>
      <c r="E30" s="162"/>
      <c r="F30" s="162"/>
      <c r="G30" s="162"/>
      <c r="H30" s="165"/>
      <c r="I30" s="551">
        <f>SUM(I31:J32)</f>
        <v>0</v>
      </c>
      <c r="J30" s="553"/>
    </row>
    <row r="31" spans="1:11" x14ac:dyDescent="0.15">
      <c r="A31" s="410"/>
      <c r="B31" s="160" t="s">
        <v>20</v>
      </c>
      <c r="C31" s="160"/>
      <c r="D31" s="160"/>
      <c r="E31" s="160"/>
      <c r="F31" s="160"/>
      <c r="G31" s="126"/>
      <c r="H31" s="127"/>
      <c r="I31" s="455"/>
      <c r="J31" s="457"/>
    </row>
    <row r="32" spans="1:11" x14ac:dyDescent="0.15">
      <c r="A32" s="410"/>
      <c r="B32" s="161" t="s">
        <v>20</v>
      </c>
      <c r="C32" s="161"/>
      <c r="D32" s="161"/>
      <c r="E32" s="161"/>
      <c r="F32" s="161"/>
      <c r="G32" s="129"/>
      <c r="H32" s="130"/>
      <c r="I32" s="601"/>
      <c r="J32" s="603"/>
    </row>
    <row r="33" spans="1:10" x14ac:dyDescent="0.15">
      <c r="A33" s="410"/>
      <c r="B33" s="156" t="s">
        <v>526</v>
      </c>
      <c r="C33" s="156"/>
      <c r="D33" s="156"/>
      <c r="E33" s="156"/>
      <c r="F33" s="156"/>
      <c r="G33" s="156"/>
      <c r="H33" s="156"/>
      <c r="I33" s="775"/>
      <c r="J33" s="776"/>
    </row>
    <row r="34" spans="1:10" x14ac:dyDescent="0.15">
      <c r="A34" s="411"/>
      <c r="B34" s="156" t="s">
        <v>527</v>
      </c>
      <c r="C34" s="156"/>
      <c r="D34" s="156"/>
      <c r="E34" s="156"/>
      <c r="F34" s="156"/>
      <c r="G34" s="156"/>
      <c r="H34" s="156"/>
      <c r="I34" s="551">
        <f>I30+I33</f>
        <v>0</v>
      </c>
      <c r="J34" s="553"/>
    </row>
    <row r="35" spans="1:10" x14ac:dyDescent="0.15">
      <c r="A35" s="163" t="s">
        <v>523</v>
      </c>
      <c r="B35" s="168"/>
      <c r="C35" s="168"/>
      <c r="D35" s="168"/>
      <c r="E35" s="168"/>
      <c r="F35" s="168"/>
      <c r="G35" s="168"/>
      <c r="H35" s="409"/>
      <c r="I35" s="773"/>
      <c r="J35" s="774"/>
    </row>
    <row r="36" spans="1:10" x14ac:dyDescent="0.15">
      <c r="A36" s="155" t="s">
        <v>524</v>
      </c>
      <c r="B36" s="162"/>
      <c r="C36" s="162"/>
      <c r="D36" s="162"/>
      <c r="E36" s="162"/>
      <c r="F36" s="162"/>
      <c r="G36" s="162"/>
      <c r="H36" s="157"/>
      <c r="I36" s="551">
        <v>20000000</v>
      </c>
      <c r="J36" s="553"/>
    </row>
    <row r="37" spans="1:10" x14ac:dyDescent="0.15">
      <c r="A37" s="155" t="s">
        <v>525</v>
      </c>
      <c r="B37" s="162"/>
      <c r="C37" s="162"/>
      <c r="D37" s="162"/>
      <c r="E37" s="162"/>
      <c r="F37" s="162"/>
      <c r="G37" s="162"/>
      <c r="H37" s="157"/>
      <c r="I37" s="551">
        <v>26000000</v>
      </c>
      <c r="J37" s="553"/>
    </row>
    <row r="38" spans="1:10" x14ac:dyDescent="0.15">
      <c r="A38" s="155" t="s">
        <v>51</v>
      </c>
      <c r="B38" s="162"/>
      <c r="C38" s="162"/>
      <c r="D38" s="162"/>
      <c r="E38" s="162"/>
      <c r="F38" s="162"/>
      <c r="G38" s="162"/>
      <c r="H38" s="157"/>
      <c r="I38" s="551">
        <f>I39+I40</f>
        <v>0</v>
      </c>
      <c r="J38" s="553"/>
    </row>
    <row r="39" spans="1:10" x14ac:dyDescent="0.15">
      <c r="A39" s="163"/>
      <c r="B39" s="158"/>
      <c r="C39" s="160"/>
      <c r="D39" s="160"/>
      <c r="E39" s="160"/>
      <c r="F39" s="160"/>
      <c r="G39" s="126"/>
      <c r="H39" s="127"/>
      <c r="I39" s="455"/>
      <c r="J39" s="457"/>
    </row>
    <row r="40" spans="1:10" ht="12.75" thickBot="1" x14ac:dyDescent="0.2">
      <c r="A40" s="163"/>
      <c r="B40" s="176"/>
      <c r="C40" s="177"/>
      <c r="D40" s="177"/>
      <c r="E40" s="177"/>
      <c r="F40" s="177"/>
      <c r="G40" s="178"/>
      <c r="H40" s="179"/>
      <c r="I40" s="777"/>
      <c r="J40" s="778"/>
    </row>
    <row r="41" spans="1:10" ht="12.75" thickBot="1" x14ac:dyDescent="0.2">
      <c r="A41" s="166" t="s">
        <v>521</v>
      </c>
      <c r="B41" s="166"/>
      <c r="C41" s="167"/>
      <c r="D41" s="167"/>
      <c r="E41" s="167"/>
      <c r="F41" s="167"/>
      <c r="G41" s="167"/>
      <c r="H41" s="167"/>
      <c r="I41" s="446">
        <f>SUM(I34,I35,I36,I37,I38)</f>
        <v>46000000</v>
      </c>
      <c r="J41" s="448"/>
    </row>
    <row r="43" spans="1:10" x14ac:dyDescent="0.15">
      <c r="A43" s="91" t="s">
        <v>528</v>
      </c>
    </row>
    <row r="44" spans="1:10" x14ac:dyDescent="0.15">
      <c r="B44" s="91" t="s">
        <v>532</v>
      </c>
    </row>
    <row r="46" spans="1:10" x14ac:dyDescent="0.15">
      <c r="B46" s="91" t="s">
        <v>531</v>
      </c>
    </row>
    <row r="47" spans="1:10" x14ac:dyDescent="0.15">
      <c r="B47" s="91" t="s">
        <v>529</v>
      </c>
    </row>
    <row r="50" spans="10:11" ht="20.45" customHeight="1" x14ac:dyDescent="0.15">
      <c r="J50" s="217" t="s">
        <v>46</v>
      </c>
      <c r="K50" s="217"/>
    </row>
  </sheetData>
  <mergeCells count="20">
    <mergeCell ref="I41:J41"/>
    <mergeCell ref="I33:J33"/>
    <mergeCell ref="I34:J34"/>
    <mergeCell ref="I38:J38"/>
    <mergeCell ref="I39:J39"/>
    <mergeCell ref="I40:J40"/>
    <mergeCell ref="I37:J37"/>
    <mergeCell ref="I36:J36"/>
    <mergeCell ref="I28:J29"/>
    <mergeCell ref="I30:J30"/>
    <mergeCell ref="I31:J31"/>
    <mergeCell ref="I32:J32"/>
    <mergeCell ref="I35:J35"/>
    <mergeCell ref="A17:H17"/>
    <mergeCell ref="A1:K1"/>
    <mergeCell ref="A3:K3"/>
    <mergeCell ref="A5:A6"/>
    <mergeCell ref="B5:F6"/>
    <mergeCell ref="G5:H6"/>
    <mergeCell ref="J5:J6"/>
  </mergeCells>
  <phoneticPr fontId="2"/>
  <printOptions horizontalCentered="1"/>
  <pageMargins left="0.59055118110236227" right="0.39370078740157483" top="0.74803149606299213" bottom="0.74803149606299213" header="0.31496062992125984" footer="0.31496062992125984"/>
  <pageSetup paperSize="9" scale="95"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119"/>
  <sheetViews>
    <sheetView workbookViewId="0">
      <selection activeCell="J12" sqref="J12"/>
    </sheetView>
  </sheetViews>
  <sheetFormatPr defaultColWidth="9.140625" defaultRowHeight="12" x14ac:dyDescent="0.15"/>
  <cols>
    <col min="1" max="1" width="1.7109375" style="1" customWidth="1"/>
    <col min="2" max="4" width="2.7109375" style="1" customWidth="1"/>
    <col min="5" max="5" width="21.42578125" style="1" customWidth="1"/>
    <col min="6" max="24" width="12.42578125" style="1" customWidth="1"/>
    <col min="25" max="25" width="1.7109375" style="1" customWidth="1"/>
    <col min="26" max="50" width="11.7109375" style="1" customWidth="1"/>
    <col min="51" max="16384" width="9.140625" style="1"/>
  </cols>
  <sheetData>
    <row r="1" spans="2:24" x14ac:dyDescent="0.15">
      <c r="B1" s="779" t="s">
        <v>182</v>
      </c>
      <c r="C1" s="779"/>
      <c r="D1" s="779"/>
      <c r="E1" s="779"/>
      <c r="F1" s="779"/>
      <c r="G1" s="779"/>
      <c r="H1" s="779"/>
      <c r="I1" s="779"/>
      <c r="J1" s="779"/>
      <c r="K1" s="779"/>
      <c r="L1" s="779"/>
      <c r="M1" s="779"/>
      <c r="N1" s="779"/>
      <c r="O1" s="779"/>
      <c r="P1" s="779"/>
      <c r="Q1" s="779"/>
      <c r="R1" s="779"/>
      <c r="S1" s="779"/>
      <c r="T1" s="779"/>
      <c r="U1" s="779"/>
      <c r="V1" s="779"/>
      <c r="W1" s="779"/>
      <c r="X1" s="779"/>
    </row>
    <row r="2" spans="2:24" ht="19.5" x14ac:dyDescent="0.15">
      <c r="B2" s="780" t="s">
        <v>87</v>
      </c>
      <c r="C2" s="780"/>
      <c r="D2" s="780"/>
      <c r="E2" s="780"/>
      <c r="F2" s="780"/>
      <c r="G2" s="780"/>
      <c r="H2" s="780"/>
      <c r="I2" s="780"/>
      <c r="J2" s="780"/>
      <c r="K2" s="780"/>
      <c r="L2" s="780"/>
      <c r="M2" s="780"/>
      <c r="N2" s="780"/>
      <c r="O2" s="780"/>
      <c r="P2" s="780"/>
      <c r="Q2" s="780"/>
      <c r="R2" s="780"/>
      <c r="S2" s="780"/>
      <c r="T2" s="780"/>
      <c r="U2" s="780"/>
      <c r="V2" s="780"/>
      <c r="W2" s="780"/>
      <c r="X2" s="780"/>
    </row>
    <row r="3" spans="2:24" ht="14.25" x14ac:dyDescent="0.15">
      <c r="B3" s="10" t="s">
        <v>117</v>
      </c>
    </row>
    <row r="4" spans="2:24" x14ac:dyDescent="0.15">
      <c r="B4" s="11"/>
      <c r="C4" s="15"/>
      <c r="D4" s="15"/>
      <c r="E4" s="12"/>
      <c r="F4" s="40" t="s">
        <v>26</v>
      </c>
      <c r="G4" s="64" t="s">
        <v>27</v>
      </c>
      <c r="H4" s="40" t="s">
        <v>28</v>
      </c>
      <c r="I4" s="47" t="s">
        <v>57</v>
      </c>
      <c r="J4" s="40" t="s">
        <v>124</v>
      </c>
      <c r="K4" s="40" t="s">
        <v>125</v>
      </c>
      <c r="L4" s="40" t="s">
        <v>126</v>
      </c>
      <c r="M4" s="40" t="s">
        <v>127</v>
      </c>
      <c r="N4" s="40" t="s">
        <v>128</v>
      </c>
      <c r="O4" s="40" t="s">
        <v>129</v>
      </c>
      <c r="P4" s="40" t="s">
        <v>130</v>
      </c>
      <c r="Q4" s="40" t="s">
        <v>131</v>
      </c>
      <c r="R4" s="40" t="s">
        <v>132</v>
      </c>
      <c r="S4" s="40" t="s">
        <v>133</v>
      </c>
      <c r="T4" s="40" t="s">
        <v>134</v>
      </c>
      <c r="U4" s="40" t="s">
        <v>135</v>
      </c>
      <c r="V4" s="64" t="s">
        <v>136</v>
      </c>
      <c r="W4" s="41" t="s">
        <v>191</v>
      </c>
      <c r="X4" s="16" t="s">
        <v>29</v>
      </c>
    </row>
    <row r="5" spans="2:24" ht="13.5" x14ac:dyDescent="0.15">
      <c r="B5" s="43" t="s">
        <v>88</v>
      </c>
      <c r="C5" s="44"/>
      <c r="D5" s="44"/>
      <c r="E5" s="45"/>
      <c r="F5" s="26">
        <f>SUM(F6)</f>
        <v>0</v>
      </c>
      <c r="G5" s="65">
        <f t="shared" ref="G5:W5" si="0">SUM(G6)</f>
        <v>0</v>
      </c>
      <c r="H5" s="26">
        <f t="shared" si="0"/>
        <v>0</v>
      </c>
      <c r="I5" s="69">
        <f t="shared" si="0"/>
        <v>0</v>
      </c>
      <c r="J5" s="26">
        <f t="shared" si="0"/>
        <v>0</v>
      </c>
      <c r="K5" s="26">
        <f t="shared" si="0"/>
        <v>0</v>
      </c>
      <c r="L5" s="26">
        <f t="shared" si="0"/>
        <v>0</v>
      </c>
      <c r="M5" s="26">
        <f t="shared" si="0"/>
        <v>0</v>
      </c>
      <c r="N5" s="26">
        <f t="shared" si="0"/>
        <v>0</v>
      </c>
      <c r="O5" s="26">
        <f t="shared" si="0"/>
        <v>0</v>
      </c>
      <c r="P5" s="26">
        <f t="shared" si="0"/>
        <v>0</v>
      </c>
      <c r="Q5" s="26">
        <f t="shared" si="0"/>
        <v>0</v>
      </c>
      <c r="R5" s="26">
        <f t="shared" si="0"/>
        <v>0</v>
      </c>
      <c r="S5" s="26">
        <f t="shared" si="0"/>
        <v>0</v>
      </c>
      <c r="T5" s="26">
        <f t="shared" si="0"/>
        <v>0</v>
      </c>
      <c r="U5" s="26">
        <f t="shared" si="0"/>
        <v>0</v>
      </c>
      <c r="V5" s="65">
        <f t="shared" si="0"/>
        <v>0</v>
      </c>
      <c r="W5" s="27">
        <f t="shared" si="0"/>
        <v>0</v>
      </c>
      <c r="X5" s="25">
        <f>SUM(F5:W5)</f>
        <v>0</v>
      </c>
    </row>
    <row r="6" spans="2:24" ht="13.5" x14ac:dyDescent="0.15">
      <c r="B6" s="3"/>
      <c r="C6" s="43" t="s">
        <v>89</v>
      </c>
      <c r="D6" s="44"/>
      <c r="E6" s="45"/>
      <c r="F6" s="26">
        <f>SUM(F7,F11,F12,F15)</f>
        <v>0</v>
      </c>
      <c r="G6" s="65">
        <f t="shared" ref="G6:W6" si="1">SUM(G7,G11,G12,G15)</f>
        <v>0</v>
      </c>
      <c r="H6" s="26">
        <f t="shared" si="1"/>
        <v>0</v>
      </c>
      <c r="I6" s="69">
        <f t="shared" si="1"/>
        <v>0</v>
      </c>
      <c r="J6" s="26">
        <f t="shared" si="1"/>
        <v>0</v>
      </c>
      <c r="K6" s="26">
        <f t="shared" si="1"/>
        <v>0</v>
      </c>
      <c r="L6" s="26">
        <f t="shared" si="1"/>
        <v>0</v>
      </c>
      <c r="M6" s="26">
        <f t="shared" si="1"/>
        <v>0</v>
      </c>
      <c r="N6" s="26">
        <f t="shared" si="1"/>
        <v>0</v>
      </c>
      <c r="O6" s="26">
        <f t="shared" si="1"/>
        <v>0</v>
      </c>
      <c r="P6" s="26">
        <f t="shared" si="1"/>
        <v>0</v>
      </c>
      <c r="Q6" s="26">
        <f t="shared" si="1"/>
        <v>0</v>
      </c>
      <c r="R6" s="26">
        <f t="shared" si="1"/>
        <v>0</v>
      </c>
      <c r="S6" s="26">
        <f t="shared" si="1"/>
        <v>0</v>
      </c>
      <c r="T6" s="26">
        <f t="shared" si="1"/>
        <v>0</v>
      </c>
      <c r="U6" s="26">
        <f t="shared" si="1"/>
        <v>0</v>
      </c>
      <c r="V6" s="65">
        <f t="shared" si="1"/>
        <v>0</v>
      </c>
      <c r="W6" s="27">
        <f t="shared" si="1"/>
        <v>0</v>
      </c>
      <c r="X6" s="25">
        <f t="shared" ref="X6:X42" si="2">SUM(F6:W6)</f>
        <v>0</v>
      </c>
    </row>
    <row r="7" spans="2:24" ht="13.5" x14ac:dyDescent="0.15">
      <c r="B7" s="3"/>
      <c r="C7" s="3"/>
      <c r="D7" s="43" t="s">
        <v>92</v>
      </c>
      <c r="E7" s="45"/>
      <c r="F7" s="26">
        <f t="shared" ref="F7:V7" si="3">SUM(F8:F10)</f>
        <v>0</v>
      </c>
      <c r="G7" s="65">
        <f t="shared" si="3"/>
        <v>0</v>
      </c>
      <c r="H7" s="26">
        <f t="shared" si="3"/>
        <v>0</v>
      </c>
      <c r="I7" s="69">
        <f t="shared" si="3"/>
        <v>0</v>
      </c>
      <c r="J7" s="26">
        <f t="shared" si="3"/>
        <v>0</v>
      </c>
      <c r="K7" s="26">
        <f t="shared" si="3"/>
        <v>0</v>
      </c>
      <c r="L7" s="26">
        <f t="shared" si="3"/>
        <v>0</v>
      </c>
      <c r="M7" s="26">
        <f t="shared" si="3"/>
        <v>0</v>
      </c>
      <c r="N7" s="26">
        <f t="shared" si="3"/>
        <v>0</v>
      </c>
      <c r="O7" s="26">
        <f t="shared" si="3"/>
        <v>0</v>
      </c>
      <c r="P7" s="26">
        <f t="shared" si="3"/>
        <v>0</v>
      </c>
      <c r="Q7" s="26">
        <f t="shared" si="3"/>
        <v>0</v>
      </c>
      <c r="R7" s="26">
        <f t="shared" si="3"/>
        <v>0</v>
      </c>
      <c r="S7" s="26">
        <f t="shared" si="3"/>
        <v>0</v>
      </c>
      <c r="T7" s="26">
        <f t="shared" si="3"/>
        <v>0</v>
      </c>
      <c r="U7" s="26">
        <f t="shared" si="3"/>
        <v>0</v>
      </c>
      <c r="V7" s="65">
        <f t="shared" si="3"/>
        <v>0</v>
      </c>
      <c r="W7" s="27">
        <f t="shared" ref="W7" si="4">SUM(W8:W10)</f>
        <v>0</v>
      </c>
      <c r="X7" s="25">
        <f t="shared" si="2"/>
        <v>0</v>
      </c>
    </row>
    <row r="8" spans="2:24" ht="13.5" x14ac:dyDescent="0.15">
      <c r="B8" s="3"/>
      <c r="C8" s="3"/>
      <c r="D8" s="3"/>
      <c r="E8" s="7" t="s">
        <v>90</v>
      </c>
      <c r="F8" s="28"/>
      <c r="G8" s="66"/>
      <c r="H8" s="28"/>
      <c r="I8" s="70"/>
      <c r="J8" s="28"/>
      <c r="K8" s="28"/>
      <c r="L8" s="28"/>
      <c r="M8" s="28"/>
      <c r="N8" s="28"/>
      <c r="O8" s="28"/>
      <c r="P8" s="28"/>
      <c r="Q8" s="28"/>
      <c r="R8" s="28"/>
      <c r="S8" s="28"/>
      <c r="T8" s="28"/>
      <c r="U8" s="28"/>
      <c r="V8" s="66"/>
      <c r="W8" s="35"/>
      <c r="X8" s="22">
        <f t="shared" si="2"/>
        <v>0</v>
      </c>
    </row>
    <row r="9" spans="2:24" ht="13.5" x14ac:dyDescent="0.15">
      <c r="B9" s="3"/>
      <c r="C9" s="3"/>
      <c r="D9" s="3"/>
      <c r="E9" s="8" t="s">
        <v>91</v>
      </c>
      <c r="F9" s="29"/>
      <c r="G9" s="67"/>
      <c r="H9" s="29"/>
      <c r="I9" s="71"/>
      <c r="J9" s="29"/>
      <c r="K9" s="29"/>
      <c r="L9" s="29"/>
      <c r="M9" s="29"/>
      <c r="N9" s="29"/>
      <c r="O9" s="29"/>
      <c r="P9" s="29"/>
      <c r="Q9" s="29"/>
      <c r="R9" s="29"/>
      <c r="S9" s="29"/>
      <c r="T9" s="29"/>
      <c r="U9" s="29"/>
      <c r="V9" s="67"/>
      <c r="W9" s="36"/>
      <c r="X9" s="23">
        <f t="shared" si="2"/>
        <v>0</v>
      </c>
    </row>
    <row r="10" spans="2:24" ht="13.5" x14ac:dyDescent="0.15">
      <c r="B10" s="3"/>
      <c r="C10" s="3"/>
      <c r="D10" s="4"/>
      <c r="E10" s="9" t="s">
        <v>93</v>
      </c>
      <c r="F10" s="30"/>
      <c r="G10" s="68"/>
      <c r="H10" s="30"/>
      <c r="I10" s="72"/>
      <c r="J10" s="30"/>
      <c r="K10" s="30"/>
      <c r="L10" s="30"/>
      <c r="M10" s="30"/>
      <c r="N10" s="30"/>
      <c r="O10" s="30"/>
      <c r="P10" s="30"/>
      <c r="Q10" s="30"/>
      <c r="R10" s="30"/>
      <c r="S10" s="30"/>
      <c r="T10" s="30"/>
      <c r="U10" s="30"/>
      <c r="V10" s="68"/>
      <c r="W10" s="37"/>
      <c r="X10" s="24">
        <f>SUM(F10:W10)</f>
        <v>0</v>
      </c>
    </row>
    <row r="11" spans="2:24" ht="13.5" x14ac:dyDescent="0.15">
      <c r="B11" s="3"/>
      <c r="C11" s="3"/>
      <c r="D11" s="21" t="s">
        <v>186</v>
      </c>
      <c r="E11" s="6"/>
      <c r="F11" s="42"/>
      <c r="G11" s="73"/>
      <c r="H11" s="42"/>
      <c r="I11" s="74"/>
      <c r="J11" s="42"/>
      <c r="K11" s="42"/>
      <c r="L11" s="42"/>
      <c r="M11" s="42"/>
      <c r="N11" s="42"/>
      <c r="O11" s="42"/>
      <c r="P11" s="42"/>
      <c r="Q11" s="42"/>
      <c r="R11" s="42"/>
      <c r="S11" s="42"/>
      <c r="T11" s="42"/>
      <c r="U11" s="42"/>
      <c r="V11" s="73"/>
      <c r="W11" s="38"/>
      <c r="X11" s="25">
        <f t="shared" si="2"/>
        <v>0</v>
      </c>
    </row>
    <row r="12" spans="2:24" ht="13.5" x14ac:dyDescent="0.15">
      <c r="B12" s="3"/>
      <c r="C12" s="3"/>
      <c r="D12" s="43" t="s">
        <v>187</v>
      </c>
      <c r="E12" s="45"/>
      <c r="F12" s="26">
        <f>SUM(F13:F14)</f>
        <v>0</v>
      </c>
      <c r="G12" s="65">
        <f t="shared" ref="G12:V12" si="5">SUM(G13:G14)</f>
        <v>0</v>
      </c>
      <c r="H12" s="26">
        <f t="shared" si="5"/>
        <v>0</v>
      </c>
      <c r="I12" s="69">
        <f t="shared" si="5"/>
        <v>0</v>
      </c>
      <c r="J12" s="26">
        <f t="shared" si="5"/>
        <v>0</v>
      </c>
      <c r="K12" s="26">
        <f t="shared" si="5"/>
        <v>0</v>
      </c>
      <c r="L12" s="26">
        <f t="shared" si="5"/>
        <v>0</v>
      </c>
      <c r="M12" s="26">
        <f t="shared" si="5"/>
        <v>0</v>
      </c>
      <c r="N12" s="26">
        <f t="shared" si="5"/>
        <v>0</v>
      </c>
      <c r="O12" s="26">
        <f t="shared" si="5"/>
        <v>0</v>
      </c>
      <c r="P12" s="26">
        <f t="shared" si="5"/>
        <v>0</v>
      </c>
      <c r="Q12" s="26">
        <f t="shared" si="5"/>
        <v>0</v>
      </c>
      <c r="R12" s="26">
        <f t="shared" si="5"/>
        <v>0</v>
      </c>
      <c r="S12" s="26">
        <f t="shared" si="5"/>
        <v>0</v>
      </c>
      <c r="T12" s="26">
        <f t="shared" si="5"/>
        <v>0</v>
      </c>
      <c r="U12" s="26">
        <f t="shared" si="5"/>
        <v>0</v>
      </c>
      <c r="V12" s="65">
        <f t="shared" si="5"/>
        <v>0</v>
      </c>
      <c r="W12" s="27">
        <f t="shared" ref="W12" si="6">SUM(W13:W14)</f>
        <v>0</v>
      </c>
      <c r="X12" s="25">
        <f t="shared" si="2"/>
        <v>0</v>
      </c>
    </row>
    <row r="13" spans="2:24" ht="13.5" x14ac:dyDescent="0.15">
      <c r="B13" s="3"/>
      <c r="C13" s="3"/>
      <c r="D13" s="3"/>
      <c r="E13" s="7" t="s">
        <v>188</v>
      </c>
      <c r="F13" s="28"/>
      <c r="G13" s="66"/>
      <c r="H13" s="28"/>
      <c r="I13" s="70"/>
      <c r="J13" s="28"/>
      <c r="K13" s="28"/>
      <c r="L13" s="28"/>
      <c r="M13" s="28"/>
      <c r="N13" s="28"/>
      <c r="O13" s="28"/>
      <c r="P13" s="28"/>
      <c r="Q13" s="28"/>
      <c r="R13" s="28"/>
      <c r="S13" s="28"/>
      <c r="T13" s="28"/>
      <c r="U13" s="28"/>
      <c r="V13" s="66"/>
      <c r="W13" s="35"/>
      <c r="X13" s="22">
        <f t="shared" si="2"/>
        <v>0</v>
      </c>
    </row>
    <row r="14" spans="2:24" ht="13.5" x14ac:dyDescent="0.15">
      <c r="B14" s="3"/>
      <c r="C14" s="3"/>
      <c r="D14" s="4"/>
      <c r="E14" s="9" t="s">
        <v>189</v>
      </c>
      <c r="F14" s="30"/>
      <c r="G14" s="68"/>
      <c r="H14" s="30"/>
      <c r="I14" s="72"/>
      <c r="J14" s="30"/>
      <c r="K14" s="30"/>
      <c r="L14" s="30"/>
      <c r="M14" s="30"/>
      <c r="N14" s="30"/>
      <c r="O14" s="30"/>
      <c r="P14" s="30"/>
      <c r="Q14" s="30"/>
      <c r="R14" s="30"/>
      <c r="S14" s="30"/>
      <c r="T14" s="30"/>
      <c r="U14" s="30"/>
      <c r="V14" s="68"/>
      <c r="W14" s="37"/>
      <c r="X14" s="24">
        <f t="shared" si="2"/>
        <v>0</v>
      </c>
    </row>
    <row r="15" spans="2:24" ht="13.5" x14ac:dyDescent="0.15">
      <c r="B15" s="3"/>
      <c r="C15" s="4"/>
      <c r="D15" s="21" t="s">
        <v>190</v>
      </c>
      <c r="E15" s="6"/>
      <c r="F15" s="42"/>
      <c r="G15" s="73"/>
      <c r="H15" s="42"/>
      <c r="I15" s="74"/>
      <c r="J15" s="42"/>
      <c r="K15" s="42"/>
      <c r="L15" s="42"/>
      <c r="M15" s="42"/>
      <c r="N15" s="42"/>
      <c r="O15" s="42"/>
      <c r="P15" s="42"/>
      <c r="Q15" s="42"/>
      <c r="R15" s="42"/>
      <c r="S15" s="42"/>
      <c r="T15" s="42"/>
      <c r="U15" s="42"/>
      <c r="V15" s="73"/>
      <c r="W15" s="38"/>
      <c r="X15" s="25">
        <f t="shared" si="2"/>
        <v>0</v>
      </c>
    </row>
    <row r="16" spans="2:24" ht="13.5" x14ac:dyDescent="0.15">
      <c r="B16" s="43" t="s">
        <v>95</v>
      </c>
      <c r="C16" s="44"/>
      <c r="D16" s="44"/>
      <c r="E16" s="45"/>
      <c r="F16" s="26">
        <f>SUM(F17,F20,F21,F24)</f>
        <v>0</v>
      </c>
      <c r="G16" s="65">
        <f t="shared" ref="G16:W16" si="7">SUM(G17,G20,G21,G24)</f>
        <v>0</v>
      </c>
      <c r="H16" s="26">
        <f t="shared" si="7"/>
        <v>0</v>
      </c>
      <c r="I16" s="69">
        <f t="shared" si="7"/>
        <v>0</v>
      </c>
      <c r="J16" s="26">
        <f t="shared" si="7"/>
        <v>0</v>
      </c>
      <c r="K16" s="26">
        <f t="shared" si="7"/>
        <v>0</v>
      </c>
      <c r="L16" s="26">
        <f t="shared" si="7"/>
        <v>0</v>
      </c>
      <c r="M16" s="26">
        <f t="shared" si="7"/>
        <v>0</v>
      </c>
      <c r="N16" s="26">
        <f t="shared" si="7"/>
        <v>0</v>
      </c>
      <c r="O16" s="26">
        <f t="shared" si="7"/>
        <v>0</v>
      </c>
      <c r="P16" s="26">
        <f t="shared" si="7"/>
        <v>0</v>
      </c>
      <c r="Q16" s="26">
        <f t="shared" si="7"/>
        <v>0</v>
      </c>
      <c r="R16" s="26">
        <f t="shared" si="7"/>
        <v>0</v>
      </c>
      <c r="S16" s="26">
        <f t="shared" si="7"/>
        <v>0</v>
      </c>
      <c r="T16" s="26">
        <f t="shared" si="7"/>
        <v>0</v>
      </c>
      <c r="U16" s="26">
        <f t="shared" si="7"/>
        <v>0</v>
      </c>
      <c r="V16" s="65">
        <f t="shared" si="7"/>
        <v>0</v>
      </c>
      <c r="W16" s="27">
        <f t="shared" si="7"/>
        <v>0</v>
      </c>
      <c r="X16" s="25">
        <f t="shared" si="2"/>
        <v>0</v>
      </c>
    </row>
    <row r="17" spans="2:24" ht="13.5" x14ac:dyDescent="0.15">
      <c r="B17" s="3"/>
      <c r="C17" s="43" t="s">
        <v>96</v>
      </c>
      <c r="D17" s="44"/>
      <c r="E17" s="45"/>
      <c r="F17" s="26">
        <f>SUM(F18:F19)</f>
        <v>0</v>
      </c>
      <c r="G17" s="65">
        <f t="shared" ref="G17:V17" si="8">SUM(G18:G19)</f>
        <v>0</v>
      </c>
      <c r="H17" s="26">
        <f t="shared" si="8"/>
        <v>0</v>
      </c>
      <c r="I17" s="69">
        <f t="shared" si="8"/>
        <v>0</v>
      </c>
      <c r="J17" s="26">
        <f t="shared" si="8"/>
        <v>0</v>
      </c>
      <c r="K17" s="26">
        <f t="shared" si="8"/>
        <v>0</v>
      </c>
      <c r="L17" s="26">
        <f t="shared" si="8"/>
        <v>0</v>
      </c>
      <c r="M17" s="26">
        <f t="shared" si="8"/>
        <v>0</v>
      </c>
      <c r="N17" s="26">
        <f t="shared" si="8"/>
        <v>0</v>
      </c>
      <c r="O17" s="26">
        <f t="shared" si="8"/>
        <v>0</v>
      </c>
      <c r="P17" s="26">
        <f t="shared" si="8"/>
        <v>0</v>
      </c>
      <c r="Q17" s="26">
        <f t="shared" si="8"/>
        <v>0</v>
      </c>
      <c r="R17" s="26">
        <f t="shared" si="8"/>
        <v>0</v>
      </c>
      <c r="S17" s="26">
        <f t="shared" si="8"/>
        <v>0</v>
      </c>
      <c r="T17" s="26">
        <f t="shared" si="8"/>
        <v>0</v>
      </c>
      <c r="U17" s="26">
        <f t="shared" si="8"/>
        <v>0</v>
      </c>
      <c r="V17" s="65">
        <f t="shared" si="8"/>
        <v>0</v>
      </c>
      <c r="W17" s="27">
        <f t="shared" ref="W17" si="9">SUM(W18:W19)</f>
        <v>0</v>
      </c>
      <c r="X17" s="25">
        <f t="shared" si="2"/>
        <v>0</v>
      </c>
    </row>
    <row r="18" spans="2:24" ht="13.5" x14ac:dyDescent="0.15">
      <c r="B18" s="3"/>
      <c r="C18" s="3"/>
      <c r="D18" s="19" t="s">
        <v>97</v>
      </c>
      <c r="E18" s="13"/>
      <c r="F18" s="28"/>
      <c r="G18" s="66"/>
      <c r="H18" s="28"/>
      <c r="I18" s="70"/>
      <c r="J18" s="28"/>
      <c r="K18" s="28"/>
      <c r="L18" s="28"/>
      <c r="M18" s="28"/>
      <c r="N18" s="28"/>
      <c r="O18" s="28"/>
      <c r="P18" s="28"/>
      <c r="Q18" s="28"/>
      <c r="R18" s="28"/>
      <c r="S18" s="28"/>
      <c r="T18" s="28"/>
      <c r="U18" s="28"/>
      <c r="V18" s="66"/>
      <c r="W18" s="35"/>
      <c r="X18" s="22">
        <f t="shared" si="2"/>
        <v>0</v>
      </c>
    </row>
    <row r="19" spans="2:24" ht="13.5" x14ac:dyDescent="0.15">
      <c r="B19" s="3"/>
      <c r="C19" s="4"/>
      <c r="D19" s="20" t="s">
        <v>98</v>
      </c>
      <c r="E19" s="14"/>
      <c r="F19" s="30"/>
      <c r="G19" s="68"/>
      <c r="H19" s="30"/>
      <c r="I19" s="72"/>
      <c r="J19" s="30"/>
      <c r="K19" s="30"/>
      <c r="L19" s="30"/>
      <c r="M19" s="30"/>
      <c r="N19" s="30"/>
      <c r="O19" s="30"/>
      <c r="P19" s="30"/>
      <c r="Q19" s="30"/>
      <c r="R19" s="30"/>
      <c r="S19" s="30"/>
      <c r="T19" s="30"/>
      <c r="U19" s="30"/>
      <c r="V19" s="68"/>
      <c r="W19" s="37"/>
      <c r="X19" s="24">
        <f t="shared" si="2"/>
        <v>0</v>
      </c>
    </row>
    <row r="20" spans="2:24" s="63" customFormat="1" ht="13.5" x14ac:dyDescent="0.15">
      <c r="B20" s="81"/>
      <c r="C20" s="82" t="s">
        <v>215</v>
      </c>
      <c r="D20" s="84"/>
      <c r="E20" s="85"/>
      <c r="F20" s="86"/>
      <c r="G20" s="87"/>
      <c r="H20" s="86"/>
      <c r="I20" s="88"/>
      <c r="J20" s="86"/>
      <c r="K20" s="86"/>
      <c r="L20" s="86"/>
      <c r="M20" s="86"/>
      <c r="N20" s="86"/>
      <c r="O20" s="86"/>
      <c r="P20" s="86"/>
      <c r="Q20" s="86"/>
      <c r="R20" s="86"/>
      <c r="S20" s="86"/>
      <c r="T20" s="86"/>
      <c r="U20" s="86"/>
      <c r="V20" s="87"/>
      <c r="W20" s="89"/>
      <c r="X20" s="90">
        <f t="shared" si="2"/>
        <v>0</v>
      </c>
    </row>
    <row r="21" spans="2:24" ht="13.5" x14ac:dyDescent="0.15">
      <c r="B21" s="3"/>
      <c r="C21" s="43" t="s">
        <v>50</v>
      </c>
      <c r="D21" s="44"/>
      <c r="E21" s="45"/>
      <c r="F21" s="26">
        <f>SUM(F22:F23)</f>
        <v>0</v>
      </c>
      <c r="G21" s="65">
        <f t="shared" ref="G21:V21" si="10">SUM(G22:G23)</f>
        <v>0</v>
      </c>
      <c r="H21" s="26">
        <f t="shared" si="10"/>
        <v>0</v>
      </c>
      <c r="I21" s="69">
        <f t="shared" si="10"/>
        <v>0</v>
      </c>
      <c r="J21" s="26">
        <f t="shared" si="10"/>
        <v>0</v>
      </c>
      <c r="K21" s="26">
        <f t="shared" si="10"/>
        <v>0</v>
      </c>
      <c r="L21" s="26">
        <f t="shared" si="10"/>
        <v>0</v>
      </c>
      <c r="M21" s="26">
        <f t="shared" si="10"/>
        <v>0</v>
      </c>
      <c r="N21" s="26">
        <f t="shared" si="10"/>
        <v>0</v>
      </c>
      <c r="O21" s="26">
        <f t="shared" si="10"/>
        <v>0</v>
      </c>
      <c r="P21" s="26">
        <f t="shared" si="10"/>
        <v>0</v>
      </c>
      <c r="Q21" s="26">
        <f t="shared" si="10"/>
        <v>0</v>
      </c>
      <c r="R21" s="26">
        <f t="shared" si="10"/>
        <v>0</v>
      </c>
      <c r="S21" s="26">
        <f t="shared" si="10"/>
        <v>0</v>
      </c>
      <c r="T21" s="26">
        <f t="shared" si="10"/>
        <v>0</v>
      </c>
      <c r="U21" s="26">
        <f t="shared" si="10"/>
        <v>0</v>
      </c>
      <c r="V21" s="65">
        <f t="shared" si="10"/>
        <v>0</v>
      </c>
      <c r="W21" s="27">
        <f t="shared" ref="W21" si="11">SUM(W22:W23)</f>
        <v>0</v>
      </c>
      <c r="X21" s="25">
        <f t="shared" si="2"/>
        <v>0</v>
      </c>
    </row>
    <row r="22" spans="2:24" ht="13.5" x14ac:dyDescent="0.15">
      <c r="B22" s="3"/>
      <c r="C22" s="3"/>
      <c r="D22" s="19" t="s">
        <v>99</v>
      </c>
      <c r="E22" s="13"/>
      <c r="F22" s="28"/>
      <c r="G22" s="66"/>
      <c r="H22" s="28"/>
      <c r="I22" s="70"/>
      <c r="J22" s="28"/>
      <c r="K22" s="28"/>
      <c r="L22" s="28"/>
      <c r="M22" s="28"/>
      <c r="N22" s="28"/>
      <c r="O22" s="28"/>
      <c r="P22" s="28"/>
      <c r="Q22" s="28"/>
      <c r="R22" s="28"/>
      <c r="S22" s="28"/>
      <c r="T22" s="28"/>
      <c r="U22" s="28"/>
      <c r="V22" s="66"/>
      <c r="W22" s="35"/>
      <c r="X22" s="22">
        <f t="shared" si="2"/>
        <v>0</v>
      </c>
    </row>
    <row r="23" spans="2:24" ht="13.5" x14ac:dyDescent="0.15">
      <c r="B23" s="3"/>
      <c r="C23" s="4"/>
      <c r="D23" s="20" t="s">
        <v>100</v>
      </c>
      <c r="E23" s="14"/>
      <c r="F23" s="30"/>
      <c r="G23" s="68"/>
      <c r="H23" s="30"/>
      <c r="I23" s="72"/>
      <c r="J23" s="30"/>
      <c r="K23" s="30"/>
      <c r="L23" s="30"/>
      <c r="M23" s="30"/>
      <c r="N23" s="30"/>
      <c r="O23" s="30"/>
      <c r="P23" s="30"/>
      <c r="Q23" s="30"/>
      <c r="R23" s="30"/>
      <c r="S23" s="30"/>
      <c r="T23" s="30"/>
      <c r="U23" s="30"/>
      <c r="V23" s="68"/>
      <c r="W23" s="37"/>
      <c r="X23" s="24">
        <f t="shared" si="2"/>
        <v>0</v>
      </c>
    </row>
    <row r="24" spans="2:24" ht="13.5" x14ac:dyDescent="0.15">
      <c r="B24" s="3"/>
      <c r="C24" s="43" t="s">
        <v>13</v>
      </c>
      <c r="D24" s="44"/>
      <c r="E24" s="45"/>
      <c r="F24" s="26">
        <f>SUM(F25:F26)</f>
        <v>0</v>
      </c>
      <c r="G24" s="65">
        <f t="shared" ref="G24:V24" si="12">SUM(G25:G26)</f>
        <v>0</v>
      </c>
      <c r="H24" s="26">
        <f t="shared" si="12"/>
        <v>0</v>
      </c>
      <c r="I24" s="69">
        <f t="shared" si="12"/>
        <v>0</v>
      </c>
      <c r="J24" s="26">
        <f t="shared" si="12"/>
        <v>0</v>
      </c>
      <c r="K24" s="26">
        <f t="shared" si="12"/>
        <v>0</v>
      </c>
      <c r="L24" s="26">
        <f t="shared" si="12"/>
        <v>0</v>
      </c>
      <c r="M24" s="26">
        <f t="shared" si="12"/>
        <v>0</v>
      </c>
      <c r="N24" s="26">
        <f t="shared" si="12"/>
        <v>0</v>
      </c>
      <c r="O24" s="26">
        <f t="shared" si="12"/>
        <v>0</v>
      </c>
      <c r="P24" s="26">
        <f t="shared" si="12"/>
        <v>0</v>
      </c>
      <c r="Q24" s="26">
        <f t="shared" si="12"/>
        <v>0</v>
      </c>
      <c r="R24" s="26">
        <f t="shared" si="12"/>
        <v>0</v>
      </c>
      <c r="S24" s="26">
        <f t="shared" si="12"/>
        <v>0</v>
      </c>
      <c r="T24" s="26">
        <f t="shared" si="12"/>
        <v>0</v>
      </c>
      <c r="U24" s="26">
        <f t="shared" si="12"/>
        <v>0</v>
      </c>
      <c r="V24" s="65">
        <f t="shared" si="12"/>
        <v>0</v>
      </c>
      <c r="W24" s="27">
        <f t="shared" ref="W24" si="13">SUM(W25:W26)</f>
        <v>0</v>
      </c>
      <c r="X24" s="25">
        <f t="shared" si="2"/>
        <v>0</v>
      </c>
    </row>
    <row r="25" spans="2:24" ht="13.5" x14ac:dyDescent="0.15">
      <c r="B25" s="3"/>
      <c r="C25" s="3"/>
      <c r="D25" s="19" t="s">
        <v>94</v>
      </c>
      <c r="E25" s="13"/>
      <c r="F25" s="28"/>
      <c r="G25" s="66"/>
      <c r="H25" s="28"/>
      <c r="I25" s="70"/>
      <c r="J25" s="28"/>
      <c r="K25" s="28"/>
      <c r="L25" s="28"/>
      <c r="M25" s="28"/>
      <c r="N25" s="28"/>
      <c r="O25" s="28"/>
      <c r="P25" s="28"/>
      <c r="Q25" s="28"/>
      <c r="R25" s="28"/>
      <c r="S25" s="28"/>
      <c r="T25" s="28"/>
      <c r="U25" s="28"/>
      <c r="V25" s="66"/>
      <c r="W25" s="35"/>
      <c r="X25" s="22">
        <f t="shared" si="2"/>
        <v>0</v>
      </c>
    </row>
    <row r="26" spans="2:24" ht="13.5" x14ac:dyDescent="0.15">
      <c r="B26" s="3"/>
      <c r="C26" s="4"/>
      <c r="D26" s="20" t="s">
        <v>94</v>
      </c>
      <c r="E26" s="14"/>
      <c r="F26" s="30"/>
      <c r="G26" s="68"/>
      <c r="H26" s="30"/>
      <c r="I26" s="72"/>
      <c r="J26" s="30"/>
      <c r="K26" s="30"/>
      <c r="L26" s="30"/>
      <c r="M26" s="30"/>
      <c r="N26" s="30"/>
      <c r="O26" s="30"/>
      <c r="P26" s="30"/>
      <c r="Q26" s="30"/>
      <c r="R26" s="30"/>
      <c r="S26" s="30"/>
      <c r="T26" s="30"/>
      <c r="U26" s="30"/>
      <c r="V26" s="68"/>
      <c r="W26" s="37"/>
      <c r="X26" s="24">
        <f t="shared" si="2"/>
        <v>0</v>
      </c>
    </row>
    <row r="27" spans="2:24" ht="13.5" x14ac:dyDescent="0.15">
      <c r="B27" s="46" t="s">
        <v>101</v>
      </c>
      <c r="C27" s="44"/>
      <c r="D27" s="44"/>
      <c r="E27" s="45"/>
      <c r="F27" s="26">
        <f t="shared" ref="F27:W27" si="14">F5-F16</f>
        <v>0</v>
      </c>
      <c r="G27" s="65">
        <f t="shared" si="14"/>
        <v>0</v>
      </c>
      <c r="H27" s="26">
        <f t="shared" si="14"/>
        <v>0</v>
      </c>
      <c r="I27" s="69">
        <f t="shared" si="14"/>
        <v>0</v>
      </c>
      <c r="J27" s="26">
        <f t="shared" si="14"/>
        <v>0</v>
      </c>
      <c r="K27" s="26">
        <f t="shared" si="14"/>
        <v>0</v>
      </c>
      <c r="L27" s="26">
        <f t="shared" si="14"/>
        <v>0</v>
      </c>
      <c r="M27" s="26">
        <f t="shared" si="14"/>
        <v>0</v>
      </c>
      <c r="N27" s="26">
        <f t="shared" si="14"/>
        <v>0</v>
      </c>
      <c r="O27" s="26">
        <f t="shared" si="14"/>
        <v>0</v>
      </c>
      <c r="P27" s="26">
        <f t="shared" si="14"/>
        <v>0</v>
      </c>
      <c r="Q27" s="26">
        <f t="shared" si="14"/>
        <v>0</v>
      </c>
      <c r="R27" s="26">
        <f t="shared" si="14"/>
        <v>0</v>
      </c>
      <c r="S27" s="26">
        <f t="shared" si="14"/>
        <v>0</v>
      </c>
      <c r="T27" s="26">
        <f t="shared" si="14"/>
        <v>0</v>
      </c>
      <c r="U27" s="26">
        <f t="shared" si="14"/>
        <v>0</v>
      </c>
      <c r="V27" s="65">
        <f t="shared" si="14"/>
        <v>0</v>
      </c>
      <c r="W27" s="27">
        <f t="shared" si="14"/>
        <v>0</v>
      </c>
      <c r="X27" s="25">
        <f t="shared" si="2"/>
        <v>0</v>
      </c>
    </row>
    <row r="28" spans="2:24" ht="13.5" x14ac:dyDescent="0.15">
      <c r="B28" s="43" t="s">
        <v>102</v>
      </c>
      <c r="C28" s="44"/>
      <c r="D28" s="44"/>
      <c r="E28" s="45"/>
      <c r="F28" s="26">
        <f>SUM(F29:F30)</f>
        <v>0</v>
      </c>
      <c r="G28" s="65">
        <f t="shared" ref="G28:V28" si="15">SUM(G29:G30)</f>
        <v>0</v>
      </c>
      <c r="H28" s="26">
        <f t="shared" si="15"/>
        <v>0</v>
      </c>
      <c r="I28" s="69">
        <f t="shared" si="15"/>
        <v>0</v>
      </c>
      <c r="J28" s="26">
        <f t="shared" si="15"/>
        <v>0</v>
      </c>
      <c r="K28" s="26">
        <f t="shared" si="15"/>
        <v>0</v>
      </c>
      <c r="L28" s="26">
        <f t="shared" si="15"/>
        <v>0</v>
      </c>
      <c r="M28" s="26">
        <f t="shared" si="15"/>
        <v>0</v>
      </c>
      <c r="N28" s="26">
        <f t="shared" si="15"/>
        <v>0</v>
      </c>
      <c r="O28" s="26">
        <f t="shared" si="15"/>
        <v>0</v>
      </c>
      <c r="P28" s="26">
        <f t="shared" si="15"/>
        <v>0</v>
      </c>
      <c r="Q28" s="26">
        <f t="shared" si="15"/>
        <v>0</v>
      </c>
      <c r="R28" s="26">
        <f t="shared" si="15"/>
        <v>0</v>
      </c>
      <c r="S28" s="26">
        <f t="shared" si="15"/>
        <v>0</v>
      </c>
      <c r="T28" s="26">
        <f t="shared" si="15"/>
        <v>0</v>
      </c>
      <c r="U28" s="26">
        <f t="shared" si="15"/>
        <v>0</v>
      </c>
      <c r="V28" s="65">
        <f t="shared" si="15"/>
        <v>0</v>
      </c>
      <c r="W28" s="27">
        <f t="shared" ref="W28" si="16">SUM(W29:W30)</f>
        <v>0</v>
      </c>
      <c r="X28" s="25">
        <f t="shared" si="2"/>
        <v>0</v>
      </c>
    </row>
    <row r="29" spans="2:24" ht="13.5" x14ac:dyDescent="0.15">
      <c r="B29" s="3"/>
      <c r="C29" s="19" t="s">
        <v>103</v>
      </c>
      <c r="D29" s="33"/>
      <c r="E29" s="13"/>
      <c r="F29" s="28"/>
      <c r="G29" s="66"/>
      <c r="H29" s="28"/>
      <c r="I29" s="70"/>
      <c r="J29" s="28"/>
      <c r="K29" s="28"/>
      <c r="L29" s="28"/>
      <c r="M29" s="28"/>
      <c r="N29" s="28"/>
      <c r="O29" s="28"/>
      <c r="P29" s="28"/>
      <c r="Q29" s="28"/>
      <c r="R29" s="28"/>
      <c r="S29" s="28"/>
      <c r="T29" s="28"/>
      <c r="U29" s="28"/>
      <c r="V29" s="66"/>
      <c r="W29" s="35"/>
      <c r="X29" s="22">
        <f t="shared" si="2"/>
        <v>0</v>
      </c>
    </row>
    <row r="30" spans="2:24" ht="13.5" x14ac:dyDescent="0.15">
      <c r="B30" s="4"/>
      <c r="C30" s="20" t="s">
        <v>104</v>
      </c>
      <c r="D30" s="32"/>
      <c r="E30" s="14"/>
      <c r="F30" s="30"/>
      <c r="G30" s="68"/>
      <c r="H30" s="30"/>
      <c r="I30" s="72"/>
      <c r="J30" s="30"/>
      <c r="K30" s="30"/>
      <c r="L30" s="30"/>
      <c r="M30" s="30"/>
      <c r="N30" s="30"/>
      <c r="O30" s="30"/>
      <c r="P30" s="30"/>
      <c r="Q30" s="30"/>
      <c r="R30" s="30"/>
      <c r="S30" s="30"/>
      <c r="T30" s="30"/>
      <c r="U30" s="30"/>
      <c r="V30" s="68"/>
      <c r="W30" s="37"/>
      <c r="X30" s="24">
        <f t="shared" si="2"/>
        <v>0</v>
      </c>
    </row>
    <row r="31" spans="2:24" ht="13.5" x14ac:dyDescent="0.15">
      <c r="B31" s="46" t="s">
        <v>105</v>
      </c>
      <c r="C31" s="44"/>
      <c r="D31" s="44"/>
      <c r="E31" s="45"/>
      <c r="F31" s="26">
        <f>F27-F28</f>
        <v>0</v>
      </c>
      <c r="G31" s="65">
        <f t="shared" ref="G31:V31" si="17">G27-G28</f>
        <v>0</v>
      </c>
      <c r="H31" s="26">
        <f t="shared" si="17"/>
        <v>0</v>
      </c>
      <c r="I31" s="69">
        <f t="shared" si="17"/>
        <v>0</v>
      </c>
      <c r="J31" s="26">
        <f t="shared" si="17"/>
        <v>0</v>
      </c>
      <c r="K31" s="26">
        <f t="shared" si="17"/>
        <v>0</v>
      </c>
      <c r="L31" s="26">
        <f t="shared" si="17"/>
        <v>0</v>
      </c>
      <c r="M31" s="26">
        <f t="shared" si="17"/>
        <v>0</v>
      </c>
      <c r="N31" s="26">
        <f t="shared" si="17"/>
        <v>0</v>
      </c>
      <c r="O31" s="26">
        <f t="shared" si="17"/>
        <v>0</v>
      </c>
      <c r="P31" s="26">
        <f t="shared" si="17"/>
        <v>0</v>
      </c>
      <c r="Q31" s="26">
        <f t="shared" si="17"/>
        <v>0</v>
      </c>
      <c r="R31" s="26">
        <f t="shared" si="17"/>
        <v>0</v>
      </c>
      <c r="S31" s="26">
        <f t="shared" si="17"/>
        <v>0</v>
      </c>
      <c r="T31" s="26">
        <f t="shared" si="17"/>
        <v>0</v>
      </c>
      <c r="U31" s="26">
        <f t="shared" si="17"/>
        <v>0</v>
      </c>
      <c r="V31" s="65">
        <f t="shared" si="17"/>
        <v>0</v>
      </c>
      <c r="W31" s="27">
        <f t="shared" ref="W31" si="18">W27-W28</f>
        <v>0</v>
      </c>
      <c r="X31" s="25">
        <f t="shared" si="2"/>
        <v>0</v>
      </c>
    </row>
    <row r="32" spans="2:24" ht="13.5" x14ac:dyDescent="0.15">
      <c r="B32" s="21" t="s">
        <v>106</v>
      </c>
      <c r="C32" s="5"/>
      <c r="D32" s="5"/>
      <c r="E32" s="6"/>
      <c r="F32" s="42"/>
      <c r="G32" s="73"/>
      <c r="H32" s="42"/>
      <c r="I32" s="74"/>
      <c r="J32" s="42"/>
      <c r="K32" s="42"/>
      <c r="L32" s="42"/>
      <c r="M32" s="42"/>
      <c r="N32" s="42"/>
      <c r="O32" s="42"/>
      <c r="P32" s="42"/>
      <c r="Q32" s="42"/>
      <c r="R32" s="42"/>
      <c r="S32" s="42"/>
      <c r="T32" s="42"/>
      <c r="U32" s="42"/>
      <c r="V32" s="73"/>
      <c r="W32" s="38"/>
      <c r="X32" s="25">
        <f t="shared" si="2"/>
        <v>0</v>
      </c>
    </row>
    <row r="33" spans="2:24" ht="13.5" x14ac:dyDescent="0.15">
      <c r="B33" s="21" t="s">
        <v>107</v>
      </c>
      <c r="C33" s="5"/>
      <c r="D33" s="5"/>
      <c r="E33" s="6"/>
      <c r="F33" s="42"/>
      <c r="G33" s="73"/>
      <c r="H33" s="42"/>
      <c r="I33" s="74"/>
      <c r="J33" s="42"/>
      <c r="K33" s="42"/>
      <c r="L33" s="42"/>
      <c r="M33" s="42"/>
      <c r="N33" s="42"/>
      <c r="O33" s="42"/>
      <c r="P33" s="42"/>
      <c r="Q33" s="42"/>
      <c r="R33" s="42"/>
      <c r="S33" s="42"/>
      <c r="T33" s="42"/>
      <c r="U33" s="42"/>
      <c r="V33" s="73"/>
      <c r="W33" s="38"/>
      <c r="X33" s="25">
        <f t="shared" si="2"/>
        <v>0</v>
      </c>
    </row>
    <row r="34" spans="2:24" ht="13.5" x14ac:dyDescent="0.15">
      <c r="B34" s="46" t="s">
        <v>108</v>
      </c>
      <c r="C34" s="44"/>
      <c r="D34" s="44"/>
      <c r="E34" s="45"/>
      <c r="F34" s="26">
        <f>F31+F32-F33</f>
        <v>0</v>
      </c>
      <c r="G34" s="65">
        <f t="shared" ref="G34:V34" si="19">G31+G32-G33</f>
        <v>0</v>
      </c>
      <c r="H34" s="26">
        <f t="shared" si="19"/>
        <v>0</v>
      </c>
      <c r="I34" s="69">
        <f t="shared" si="19"/>
        <v>0</v>
      </c>
      <c r="J34" s="26">
        <f t="shared" si="19"/>
        <v>0</v>
      </c>
      <c r="K34" s="26">
        <f t="shared" si="19"/>
        <v>0</v>
      </c>
      <c r="L34" s="26">
        <f t="shared" si="19"/>
        <v>0</v>
      </c>
      <c r="M34" s="26">
        <f t="shared" si="19"/>
        <v>0</v>
      </c>
      <c r="N34" s="26">
        <f t="shared" si="19"/>
        <v>0</v>
      </c>
      <c r="O34" s="26">
        <f t="shared" si="19"/>
        <v>0</v>
      </c>
      <c r="P34" s="26">
        <f t="shared" si="19"/>
        <v>0</v>
      </c>
      <c r="Q34" s="26">
        <f t="shared" si="19"/>
        <v>0</v>
      </c>
      <c r="R34" s="26">
        <f t="shared" si="19"/>
        <v>0</v>
      </c>
      <c r="S34" s="26">
        <f t="shared" si="19"/>
        <v>0</v>
      </c>
      <c r="T34" s="26">
        <f t="shared" si="19"/>
        <v>0</v>
      </c>
      <c r="U34" s="26">
        <f t="shared" si="19"/>
        <v>0</v>
      </c>
      <c r="V34" s="65">
        <f t="shared" si="19"/>
        <v>0</v>
      </c>
      <c r="W34" s="27">
        <f t="shared" ref="W34" si="20">W31+W32-W33</f>
        <v>0</v>
      </c>
      <c r="X34" s="25">
        <f t="shared" si="2"/>
        <v>0</v>
      </c>
    </row>
    <row r="35" spans="2:24" ht="13.5" x14ac:dyDescent="0.15">
      <c r="B35" s="43" t="s">
        <v>109</v>
      </c>
      <c r="C35" s="44"/>
      <c r="D35" s="44"/>
      <c r="E35" s="45"/>
      <c r="F35" s="26">
        <f>SUM(F36:F41)</f>
        <v>0</v>
      </c>
      <c r="G35" s="65">
        <f t="shared" ref="G35:V35" si="21">SUM(G36:G41)</f>
        <v>0</v>
      </c>
      <c r="H35" s="26">
        <f t="shared" si="21"/>
        <v>0</v>
      </c>
      <c r="I35" s="69">
        <f t="shared" si="21"/>
        <v>0</v>
      </c>
      <c r="J35" s="26">
        <f t="shared" si="21"/>
        <v>0</v>
      </c>
      <c r="K35" s="26">
        <f t="shared" si="21"/>
        <v>0</v>
      </c>
      <c r="L35" s="26">
        <f t="shared" si="21"/>
        <v>0</v>
      </c>
      <c r="M35" s="26">
        <f t="shared" si="21"/>
        <v>0</v>
      </c>
      <c r="N35" s="26">
        <f t="shared" si="21"/>
        <v>0</v>
      </c>
      <c r="O35" s="26">
        <f t="shared" si="21"/>
        <v>0</v>
      </c>
      <c r="P35" s="26">
        <f t="shared" si="21"/>
        <v>0</v>
      </c>
      <c r="Q35" s="26">
        <f t="shared" si="21"/>
        <v>0</v>
      </c>
      <c r="R35" s="26">
        <f t="shared" si="21"/>
        <v>0</v>
      </c>
      <c r="S35" s="26">
        <f t="shared" si="21"/>
        <v>0</v>
      </c>
      <c r="T35" s="26">
        <f t="shared" si="21"/>
        <v>0</v>
      </c>
      <c r="U35" s="26">
        <f t="shared" si="21"/>
        <v>0</v>
      </c>
      <c r="V35" s="65">
        <f t="shared" si="21"/>
        <v>0</v>
      </c>
      <c r="W35" s="27">
        <f t="shared" ref="W35" si="22">SUM(W36:W41)</f>
        <v>0</v>
      </c>
      <c r="X35" s="25">
        <f t="shared" si="2"/>
        <v>0</v>
      </c>
    </row>
    <row r="36" spans="2:24" ht="13.5" x14ac:dyDescent="0.15">
      <c r="B36" s="3"/>
      <c r="C36" s="19" t="s">
        <v>110</v>
      </c>
      <c r="D36" s="33"/>
      <c r="E36" s="13"/>
      <c r="F36" s="28"/>
      <c r="G36" s="66"/>
      <c r="H36" s="28"/>
      <c r="I36" s="70"/>
      <c r="J36" s="28"/>
      <c r="K36" s="28"/>
      <c r="L36" s="28"/>
      <c r="M36" s="28"/>
      <c r="N36" s="28"/>
      <c r="O36" s="28"/>
      <c r="P36" s="28"/>
      <c r="Q36" s="28"/>
      <c r="R36" s="28"/>
      <c r="S36" s="28"/>
      <c r="T36" s="28"/>
      <c r="U36" s="28"/>
      <c r="V36" s="66"/>
      <c r="W36" s="35"/>
      <c r="X36" s="22">
        <f t="shared" si="2"/>
        <v>0</v>
      </c>
    </row>
    <row r="37" spans="2:24" ht="13.5" x14ac:dyDescent="0.15">
      <c r="B37" s="3"/>
      <c r="C37" s="17" t="s">
        <v>111</v>
      </c>
      <c r="D37" s="34"/>
      <c r="E37" s="18"/>
      <c r="F37" s="29"/>
      <c r="G37" s="67"/>
      <c r="H37" s="29"/>
      <c r="I37" s="71"/>
      <c r="J37" s="29"/>
      <c r="K37" s="29"/>
      <c r="L37" s="29"/>
      <c r="M37" s="29"/>
      <c r="N37" s="29"/>
      <c r="O37" s="29"/>
      <c r="P37" s="29"/>
      <c r="Q37" s="29"/>
      <c r="R37" s="29"/>
      <c r="S37" s="29"/>
      <c r="T37" s="29"/>
      <c r="U37" s="29"/>
      <c r="V37" s="67"/>
      <c r="W37" s="36"/>
      <c r="X37" s="23">
        <f t="shared" si="2"/>
        <v>0</v>
      </c>
    </row>
    <row r="38" spans="2:24" ht="13.5" x14ac:dyDescent="0.15">
      <c r="B38" s="3"/>
      <c r="C38" s="17" t="s">
        <v>112</v>
      </c>
      <c r="D38" s="34"/>
      <c r="E38" s="18"/>
      <c r="F38" s="29"/>
      <c r="G38" s="67"/>
      <c r="H38" s="29"/>
      <c r="I38" s="71"/>
      <c r="J38" s="29"/>
      <c r="K38" s="29"/>
      <c r="L38" s="29"/>
      <c r="M38" s="29"/>
      <c r="N38" s="29"/>
      <c r="O38" s="29"/>
      <c r="P38" s="29"/>
      <c r="Q38" s="29"/>
      <c r="R38" s="29"/>
      <c r="S38" s="29"/>
      <c r="T38" s="29"/>
      <c r="U38" s="29"/>
      <c r="V38" s="67"/>
      <c r="W38" s="36"/>
      <c r="X38" s="23">
        <f t="shared" si="2"/>
        <v>0</v>
      </c>
    </row>
    <row r="39" spans="2:24" ht="13.5" x14ac:dyDescent="0.15">
      <c r="B39" s="3"/>
      <c r="C39" s="17" t="s">
        <v>113</v>
      </c>
      <c r="D39" s="34"/>
      <c r="E39" s="18"/>
      <c r="F39" s="29"/>
      <c r="G39" s="67"/>
      <c r="H39" s="29"/>
      <c r="I39" s="71"/>
      <c r="J39" s="29"/>
      <c r="K39" s="29"/>
      <c r="L39" s="29"/>
      <c r="M39" s="29"/>
      <c r="N39" s="29"/>
      <c r="O39" s="29"/>
      <c r="P39" s="29"/>
      <c r="Q39" s="29"/>
      <c r="R39" s="29"/>
      <c r="S39" s="29"/>
      <c r="T39" s="29"/>
      <c r="U39" s="29"/>
      <c r="V39" s="67"/>
      <c r="W39" s="36"/>
      <c r="X39" s="23">
        <f t="shared" si="2"/>
        <v>0</v>
      </c>
    </row>
    <row r="40" spans="2:24" ht="13.5" x14ac:dyDescent="0.15">
      <c r="B40" s="3"/>
      <c r="C40" s="17" t="s">
        <v>164</v>
      </c>
      <c r="D40" s="34"/>
      <c r="E40" s="18"/>
      <c r="F40" s="29"/>
      <c r="G40" s="67"/>
      <c r="H40" s="29"/>
      <c r="I40" s="71"/>
      <c r="J40" s="29"/>
      <c r="K40" s="29"/>
      <c r="L40" s="29"/>
      <c r="M40" s="29"/>
      <c r="N40" s="29"/>
      <c r="O40" s="29"/>
      <c r="P40" s="29"/>
      <c r="Q40" s="29"/>
      <c r="R40" s="29"/>
      <c r="S40" s="29"/>
      <c r="T40" s="29"/>
      <c r="U40" s="29"/>
      <c r="V40" s="67"/>
      <c r="W40" s="36"/>
      <c r="X40" s="23">
        <f t="shared" si="2"/>
        <v>0</v>
      </c>
    </row>
    <row r="41" spans="2:24" ht="13.5" x14ac:dyDescent="0.15">
      <c r="B41" s="4"/>
      <c r="C41" s="20" t="s">
        <v>114</v>
      </c>
      <c r="D41" s="32"/>
      <c r="E41" s="14"/>
      <c r="F41" s="30"/>
      <c r="G41" s="68"/>
      <c r="H41" s="30"/>
      <c r="I41" s="72"/>
      <c r="J41" s="30"/>
      <c r="K41" s="30"/>
      <c r="L41" s="30"/>
      <c r="M41" s="30"/>
      <c r="N41" s="30"/>
      <c r="O41" s="30"/>
      <c r="P41" s="30"/>
      <c r="Q41" s="30"/>
      <c r="R41" s="30"/>
      <c r="S41" s="30"/>
      <c r="T41" s="30"/>
      <c r="U41" s="30"/>
      <c r="V41" s="68"/>
      <c r="W41" s="37"/>
      <c r="X41" s="24">
        <f t="shared" si="2"/>
        <v>0</v>
      </c>
    </row>
    <row r="42" spans="2:24" ht="13.5" x14ac:dyDescent="0.15">
      <c r="B42" s="46" t="s">
        <v>115</v>
      </c>
      <c r="C42" s="44"/>
      <c r="D42" s="44"/>
      <c r="E42" s="45"/>
      <c r="F42" s="26">
        <f>F34-F35</f>
        <v>0</v>
      </c>
      <c r="G42" s="65">
        <f t="shared" ref="G42:V42" si="23">G34-G35</f>
        <v>0</v>
      </c>
      <c r="H42" s="26">
        <f t="shared" si="23"/>
        <v>0</v>
      </c>
      <c r="I42" s="69">
        <f t="shared" si="23"/>
        <v>0</v>
      </c>
      <c r="J42" s="26">
        <f t="shared" si="23"/>
        <v>0</v>
      </c>
      <c r="K42" s="26">
        <f t="shared" si="23"/>
        <v>0</v>
      </c>
      <c r="L42" s="26">
        <f t="shared" si="23"/>
        <v>0</v>
      </c>
      <c r="M42" s="26">
        <f t="shared" si="23"/>
        <v>0</v>
      </c>
      <c r="N42" s="26">
        <f t="shared" si="23"/>
        <v>0</v>
      </c>
      <c r="O42" s="26">
        <f t="shared" si="23"/>
        <v>0</v>
      </c>
      <c r="P42" s="26">
        <f t="shared" si="23"/>
        <v>0</v>
      </c>
      <c r="Q42" s="26">
        <f t="shared" si="23"/>
        <v>0</v>
      </c>
      <c r="R42" s="26">
        <f t="shared" si="23"/>
        <v>0</v>
      </c>
      <c r="S42" s="26">
        <f t="shared" si="23"/>
        <v>0</v>
      </c>
      <c r="T42" s="26">
        <f t="shared" si="23"/>
        <v>0</v>
      </c>
      <c r="U42" s="26">
        <f t="shared" si="23"/>
        <v>0</v>
      </c>
      <c r="V42" s="65">
        <f t="shared" si="23"/>
        <v>0</v>
      </c>
      <c r="W42" s="27">
        <f t="shared" ref="W42" si="24">W34-W35</f>
        <v>0</v>
      </c>
      <c r="X42" s="25">
        <f t="shared" si="2"/>
        <v>0</v>
      </c>
    </row>
    <row r="43" spans="2:24" ht="13.5" x14ac:dyDescent="0.15">
      <c r="B43" s="46" t="s">
        <v>116</v>
      </c>
      <c r="C43" s="44"/>
      <c r="D43" s="44"/>
      <c r="E43" s="45"/>
      <c r="F43" s="26"/>
      <c r="G43" s="65">
        <f>F43+G42</f>
        <v>0</v>
      </c>
      <c r="H43" s="26">
        <f>G43+H42</f>
        <v>0</v>
      </c>
      <c r="I43" s="69">
        <f t="shared" ref="I43:W43" si="25">H43+I42</f>
        <v>0</v>
      </c>
      <c r="J43" s="26">
        <f t="shared" si="25"/>
        <v>0</v>
      </c>
      <c r="K43" s="26">
        <f t="shared" si="25"/>
        <v>0</v>
      </c>
      <c r="L43" s="26">
        <f t="shared" si="25"/>
        <v>0</v>
      </c>
      <c r="M43" s="26">
        <f t="shared" si="25"/>
        <v>0</v>
      </c>
      <c r="N43" s="26">
        <f t="shared" si="25"/>
        <v>0</v>
      </c>
      <c r="O43" s="26">
        <f t="shared" si="25"/>
        <v>0</v>
      </c>
      <c r="P43" s="26">
        <f t="shared" si="25"/>
        <v>0</v>
      </c>
      <c r="Q43" s="26">
        <f t="shared" si="25"/>
        <v>0</v>
      </c>
      <c r="R43" s="26">
        <f t="shared" si="25"/>
        <v>0</v>
      </c>
      <c r="S43" s="26">
        <f t="shared" si="25"/>
        <v>0</v>
      </c>
      <c r="T43" s="26">
        <f t="shared" si="25"/>
        <v>0</v>
      </c>
      <c r="U43" s="26">
        <f t="shared" si="25"/>
        <v>0</v>
      </c>
      <c r="V43" s="65">
        <f t="shared" si="25"/>
        <v>0</v>
      </c>
      <c r="W43" s="27">
        <f t="shared" si="25"/>
        <v>0</v>
      </c>
    </row>
    <row r="45" spans="2:24" ht="14.25" x14ac:dyDescent="0.15">
      <c r="B45" s="10" t="s">
        <v>118</v>
      </c>
    </row>
    <row r="46" spans="2:24" x14ac:dyDescent="0.15">
      <c r="B46" s="11"/>
      <c r="C46" s="15"/>
      <c r="D46" s="15"/>
      <c r="E46" s="12"/>
      <c r="F46" s="40" t="s">
        <v>26</v>
      </c>
      <c r="G46" s="40" t="s">
        <v>27</v>
      </c>
      <c r="H46" s="40" t="s">
        <v>28</v>
      </c>
      <c r="I46" s="40" t="s">
        <v>57</v>
      </c>
      <c r="J46" s="40" t="s">
        <v>124</v>
      </c>
      <c r="K46" s="40" t="s">
        <v>125</v>
      </c>
      <c r="L46" s="40" t="s">
        <v>126</v>
      </c>
      <c r="M46" s="40" t="s">
        <v>127</v>
      </c>
      <c r="N46" s="40" t="s">
        <v>128</v>
      </c>
      <c r="O46" s="40" t="s">
        <v>129</v>
      </c>
      <c r="P46" s="40" t="s">
        <v>130</v>
      </c>
      <c r="Q46" s="40" t="s">
        <v>131</v>
      </c>
      <c r="R46" s="40" t="s">
        <v>132</v>
      </c>
      <c r="S46" s="40" t="s">
        <v>133</v>
      </c>
      <c r="T46" s="40" t="s">
        <v>134</v>
      </c>
      <c r="U46" s="40" t="s">
        <v>135</v>
      </c>
      <c r="V46" s="40" t="s">
        <v>136</v>
      </c>
      <c r="W46" s="41" t="s">
        <v>192</v>
      </c>
    </row>
    <row r="47" spans="2:24" ht="13.5" x14ac:dyDescent="0.15">
      <c r="B47" s="21" t="s">
        <v>115</v>
      </c>
      <c r="C47" s="5"/>
      <c r="D47" s="5"/>
      <c r="E47" s="6"/>
      <c r="F47" s="42"/>
      <c r="G47" s="42"/>
      <c r="H47" s="42"/>
      <c r="I47" s="42"/>
      <c r="J47" s="42"/>
      <c r="K47" s="42"/>
      <c r="L47" s="42"/>
      <c r="M47" s="42"/>
      <c r="N47" s="42"/>
      <c r="O47" s="42"/>
      <c r="P47" s="42"/>
      <c r="Q47" s="42"/>
      <c r="R47" s="42"/>
      <c r="S47" s="42"/>
      <c r="T47" s="42"/>
      <c r="U47" s="42"/>
      <c r="V47" s="42"/>
      <c r="W47" s="38"/>
    </row>
    <row r="48" spans="2:24" ht="13.5" x14ac:dyDescent="0.15">
      <c r="B48" s="21" t="s">
        <v>119</v>
      </c>
      <c r="C48" s="5"/>
      <c r="D48" s="5"/>
      <c r="E48" s="6"/>
      <c r="F48" s="42"/>
      <c r="G48" s="42"/>
      <c r="H48" s="42"/>
      <c r="I48" s="42"/>
      <c r="J48" s="42"/>
      <c r="K48" s="42"/>
      <c r="L48" s="42"/>
      <c r="M48" s="42"/>
      <c r="N48" s="42"/>
      <c r="O48" s="42"/>
      <c r="P48" s="42"/>
      <c r="Q48" s="42"/>
      <c r="R48" s="42"/>
      <c r="S48" s="42"/>
      <c r="T48" s="42"/>
      <c r="U48" s="42"/>
      <c r="V48" s="42"/>
      <c r="W48" s="38"/>
    </row>
    <row r="49" spans="2:24" ht="13.5" x14ac:dyDescent="0.15">
      <c r="B49" s="21" t="s">
        <v>120</v>
      </c>
      <c r="C49" s="5"/>
      <c r="D49" s="5"/>
      <c r="E49" s="6"/>
      <c r="F49" s="42"/>
      <c r="G49" s="42"/>
      <c r="H49" s="42"/>
      <c r="I49" s="42"/>
      <c r="J49" s="42"/>
      <c r="K49" s="42"/>
      <c r="L49" s="42"/>
      <c r="M49" s="42"/>
      <c r="N49" s="42"/>
      <c r="O49" s="42"/>
      <c r="P49" s="42"/>
      <c r="Q49" s="42"/>
      <c r="R49" s="42"/>
      <c r="S49" s="42"/>
      <c r="T49" s="42"/>
      <c r="U49" s="42"/>
      <c r="V49" s="42"/>
      <c r="W49" s="38"/>
    </row>
    <row r="50" spans="2:24" ht="13.5" x14ac:dyDescent="0.15">
      <c r="B50" s="21" t="s">
        <v>121</v>
      </c>
      <c r="C50" s="5"/>
      <c r="D50" s="5"/>
      <c r="E50" s="6"/>
      <c r="F50" s="42"/>
      <c r="G50" s="42"/>
      <c r="H50" s="42"/>
      <c r="I50" s="42"/>
      <c r="J50" s="42"/>
      <c r="K50" s="42"/>
      <c r="L50" s="42"/>
      <c r="M50" s="42"/>
      <c r="N50" s="42"/>
      <c r="O50" s="42"/>
      <c r="P50" s="42"/>
      <c r="Q50" s="42"/>
      <c r="R50" s="42"/>
      <c r="S50" s="42"/>
      <c r="T50" s="42"/>
      <c r="U50" s="42"/>
      <c r="V50" s="42"/>
      <c r="W50" s="38"/>
    </row>
    <row r="51" spans="2:24" ht="13.5" x14ac:dyDescent="0.15">
      <c r="B51" s="21" t="s">
        <v>122</v>
      </c>
      <c r="C51" s="5"/>
      <c r="D51" s="5"/>
      <c r="E51" s="6"/>
      <c r="F51" s="42"/>
      <c r="G51" s="42"/>
      <c r="H51" s="42"/>
      <c r="I51" s="42"/>
      <c r="J51" s="42"/>
      <c r="K51" s="42"/>
      <c r="L51" s="42"/>
      <c r="M51" s="42"/>
      <c r="N51" s="42"/>
      <c r="O51" s="42"/>
      <c r="P51" s="42"/>
      <c r="Q51" s="42"/>
      <c r="R51" s="42"/>
      <c r="S51" s="42"/>
      <c r="T51" s="42"/>
      <c r="U51" s="42"/>
      <c r="V51" s="42"/>
      <c r="W51" s="38"/>
    </row>
    <row r="52" spans="2:24" ht="13.5" x14ac:dyDescent="0.15">
      <c r="B52" s="21" t="s">
        <v>123</v>
      </c>
      <c r="C52" s="5"/>
      <c r="D52" s="5"/>
      <c r="E52" s="6"/>
      <c r="F52" s="42"/>
      <c r="G52" s="42"/>
      <c r="H52" s="42"/>
      <c r="I52" s="42"/>
      <c r="J52" s="42"/>
      <c r="K52" s="42"/>
      <c r="L52" s="42"/>
      <c r="M52" s="42"/>
      <c r="N52" s="42"/>
      <c r="O52" s="42"/>
      <c r="P52" s="42"/>
      <c r="Q52" s="42"/>
      <c r="R52" s="42"/>
      <c r="S52" s="42"/>
      <c r="T52" s="42"/>
      <c r="U52" s="42"/>
      <c r="V52" s="42"/>
      <c r="W52" s="38"/>
    </row>
    <row r="54" spans="2:24" ht="14.25" x14ac:dyDescent="0.15">
      <c r="B54" s="10" t="s">
        <v>137</v>
      </c>
    </row>
    <row r="55" spans="2:24" x14ac:dyDescent="0.15">
      <c r="B55" s="11"/>
      <c r="C55" s="15"/>
      <c r="D55" s="15"/>
      <c r="E55" s="12"/>
      <c r="F55" s="40" t="s">
        <v>26</v>
      </c>
      <c r="G55" s="64" t="s">
        <v>27</v>
      </c>
      <c r="H55" s="40" t="s">
        <v>28</v>
      </c>
      <c r="I55" s="47" t="s">
        <v>57</v>
      </c>
      <c r="J55" s="40" t="s">
        <v>124</v>
      </c>
      <c r="K55" s="40" t="s">
        <v>125</v>
      </c>
      <c r="L55" s="40" t="s">
        <v>126</v>
      </c>
      <c r="M55" s="40" t="s">
        <v>127</v>
      </c>
      <c r="N55" s="40" t="s">
        <v>128</v>
      </c>
      <c r="O55" s="40" t="s">
        <v>129</v>
      </c>
      <c r="P55" s="40" t="s">
        <v>130</v>
      </c>
      <c r="Q55" s="40" t="s">
        <v>131</v>
      </c>
      <c r="R55" s="40" t="s">
        <v>132</v>
      </c>
      <c r="S55" s="40" t="s">
        <v>133</v>
      </c>
      <c r="T55" s="40" t="s">
        <v>134</v>
      </c>
      <c r="U55" s="40" t="s">
        <v>135</v>
      </c>
      <c r="V55" s="64" t="s">
        <v>136</v>
      </c>
      <c r="W55" s="41" t="s">
        <v>183</v>
      </c>
      <c r="X55" s="16" t="s">
        <v>29</v>
      </c>
    </row>
    <row r="56" spans="2:24" ht="13.5" x14ac:dyDescent="0.15">
      <c r="B56" s="43" t="s">
        <v>138</v>
      </c>
      <c r="C56" s="44"/>
      <c r="D56" s="44"/>
      <c r="E56" s="45"/>
      <c r="F56" s="26">
        <f t="shared" ref="F56:V56" si="26">SUM(F57:F62,F65:F66)</f>
        <v>0</v>
      </c>
      <c r="G56" s="65">
        <f t="shared" si="26"/>
        <v>0</v>
      </c>
      <c r="H56" s="26">
        <f t="shared" si="26"/>
        <v>0</v>
      </c>
      <c r="I56" s="69">
        <f t="shared" si="26"/>
        <v>0</v>
      </c>
      <c r="J56" s="26">
        <f t="shared" si="26"/>
        <v>0</v>
      </c>
      <c r="K56" s="26">
        <f t="shared" si="26"/>
        <v>0</v>
      </c>
      <c r="L56" s="26">
        <f t="shared" si="26"/>
        <v>0</v>
      </c>
      <c r="M56" s="26">
        <f t="shared" si="26"/>
        <v>0</v>
      </c>
      <c r="N56" s="26">
        <f t="shared" si="26"/>
        <v>0</v>
      </c>
      <c r="O56" s="26">
        <f t="shared" si="26"/>
        <v>0</v>
      </c>
      <c r="P56" s="26">
        <f t="shared" si="26"/>
        <v>0</v>
      </c>
      <c r="Q56" s="26">
        <f t="shared" si="26"/>
        <v>0</v>
      </c>
      <c r="R56" s="26">
        <f t="shared" si="26"/>
        <v>0</v>
      </c>
      <c r="S56" s="26">
        <f t="shared" si="26"/>
        <v>0</v>
      </c>
      <c r="T56" s="26">
        <f t="shared" si="26"/>
        <v>0</v>
      </c>
      <c r="U56" s="26">
        <f t="shared" si="26"/>
        <v>0</v>
      </c>
      <c r="V56" s="65">
        <f t="shared" si="26"/>
        <v>0</v>
      </c>
      <c r="W56" s="27">
        <f t="shared" ref="W56" si="27">SUM(W57:W62,W65:W66)</f>
        <v>0</v>
      </c>
      <c r="X56" s="25">
        <f>SUM(F56:W56)</f>
        <v>0</v>
      </c>
    </row>
    <row r="57" spans="2:24" ht="13.5" x14ac:dyDescent="0.15">
      <c r="B57" s="3"/>
      <c r="C57" s="19" t="s">
        <v>139</v>
      </c>
      <c r="D57" s="33"/>
      <c r="E57" s="13"/>
      <c r="F57" s="28"/>
      <c r="G57" s="66"/>
      <c r="H57" s="28"/>
      <c r="I57" s="70"/>
      <c r="J57" s="28"/>
      <c r="K57" s="28"/>
      <c r="L57" s="28"/>
      <c r="M57" s="28"/>
      <c r="N57" s="28"/>
      <c r="O57" s="28"/>
      <c r="P57" s="28"/>
      <c r="Q57" s="28"/>
      <c r="R57" s="28"/>
      <c r="S57" s="28"/>
      <c r="T57" s="28"/>
      <c r="U57" s="28"/>
      <c r="V57" s="66"/>
      <c r="W57" s="35"/>
      <c r="X57" s="22">
        <f t="shared" ref="X57:X83" si="28">SUM(F57:W57)</f>
        <v>0</v>
      </c>
    </row>
    <row r="58" spans="2:24" ht="13.5" x14ac:dyDescent="0.15">
      <c r="B58" s="3"/>
      <c r="C58" s="17" t="s">
        <v>140</v>
      </c>
      <c r="D58" s="34"/>
      <c r="E58" s="18"/>
      <c r="F58" s="29"/>
      <c r="G58" s="67"/>
      <c r="H58" s="29"/>
      <c r="I58" s="71"/>
      <c r="J58" s="29"/>
      <c r="K58" s="29"/>
      <c r="L58" s="29"/>
      <c r="M58" s="29"/>
      <c r="N58" s="29"/>
      <c r="O58" s="29"/>
      <c r="P58" s="29"/>
      <c r="Q58" s="29"/>
      <c r="R58" s="29"/>
      <c r="S58" s="29"/>
      <c r="T58" s="29"/>
      <c r="U58" s="29"/>
      <c r="V58" s="67"/>
      <c r="W58" s="36"/>
      <c r="X58" s="23">
        <f t="shared" si="28"/>
        <v>0</v>
      </c>
    </row>
    <row r="59" spans="2:24" ht="13.5" x14ac:dyDescent="0.15">
      <c r="B59" s="3"/>
      <c r="C59" s="17" t="s">
        <v>141</v>
      </c>
      <c r="D59" s="34"/>
      <c r="E59" s="18"/>
      <c r="F59" s="29"/>
      <c r="G59" s="67"/>
      <c r="H59" s="29"/>
      <c r="I59" s="71"/>
      <c r="J59" s="29"/>
      <c r="K59" s="29"/>
      <c r="L59" s="29"/>
      <c r="M59" s="29"/>
      <c r="N59" s="29"/>
      <c r="O59" s="29"/>
      <c r="P59" s="29"/>
      <c r="Q59" s="29"/>
      <c r="R59" s="29"/>
      <c r="S59" s="29"/>
      <c r="T59" s="29"/>
      <c r="U59" s="29"/>
      <c r="V59" s="67"/>
      <c r="W59" s="36"/>
      <c r="X59" s="23">
        <f t="shared" si="28"/>
        <v>0</v>
      </c>
    </row>
    <row r="60" spans="2:24" ht="13.5" x14ac:dyDescent="0.15">
      <c r="B60" s="3"/>
      <c r="C60" s="17" t="s">
        <v>146</v>
      </c>
      <c r="D60" s="34"/>
      <c r="E60" s="18"/>
      <c r="F60" s="29"/>
      <c r="G60" s="67"/>
      <c r="H60" s="29"/>
      <c r="I60" s="71"/>
      <c r="J60" s="29"/>
      <c r="K60" s="29"/>
      <c r="L60" s="29"/>
      <c r="M60" s="29"/>
      <c r="N60" s="29"/>
      <c r="O60" s="29"/>
      <c r="P60" s="29"/>
      <c r="Q60" s="29"/>
      <c r="R60" s="29"/>
      <c r="S60" s="29"/>
      <c r="T60" s="29"/>
      <c r="U60" s="29"/>
      <c r="V60" s="67"/>
      <c r="W60" s="36"/>
      <c r="X60" s="23">
        <f t="shared" si="28"/>
        <v>0</v>
      </c>
    </row>
    <row r="61" spans="2:24" ht="13.5" x14ac:dyDescent="0.15">
      <c r="B61" s="3"/>
      <c r="C61" s="20" t="s">
        <v>115</v>
      </c>
      <c r="D61" s="32"/>
      <c r="E61" s="14"/>
      <c r="F61" s="30"/>
      <c r="G61" s="68"/>
      <c r="H61" s="30"/>
      <c r="I61" s="72"/>
      <c r="J61" s="30"/>
      <c r="K61" s="30"/>
      <c r="L61" s="30"/>
      <c r="M61" s="30"/>
      <c r="N61" s="30"/>
      <c r="O61" s="30"/>
      <c r="P61" s="30"/>
      <c r="Q61" s="30"/>
      <c r="R61" s="30"/>
      <c r="S61" s="30"/>
      <c r="T61" s="30"/>
      <c r="U61" s="30"/>
      <c r="V61" s="68"/>
      <c r="W61" s="37"/>
      <c r="X61" s="24">
        <f t="shared" si="28"/>
        <v>0</v>
      </c>
    </row>
    <row r="62" spans="2:24" ht="13.5" x14ac:dyDescent="0.15">
      <c r="B62" s="3"/>
      <c r="C62" s="43" t="s">
        <v>96</v>
      </c>
      <c r="D62" s="44"/>
      <c r="E62" s="45"/>
      <c r="F62" s="26">
        <f t="shared" ref="F62:V62" si="29">SUM(F63:F64)</f>
        <v>0</v>
      </c>
      <c r="G62" s="65">
        <f t="shared" si="29"/>
        <v>0</v>
      </c>
      <c r="H62" s="26">
        <f t="shared" si="29"/>
        <v>0</v>
      </c>
      <c r="I62" s="69">
        <f t="shared" si="29"/>
        <v>0</v>
      </c>
      <c r="J62" s="26">
        <f t="shared" si="29"/>
        <v>0</v>
      </c>
      <c r="K62" s="26">
        <f t="shared" si="29"/>
        <v>0</v>
      </c>
      <c r="L62" s="26">
        <f t="shared" si="29"/>
        <v>0</v>
      </c>
      <c r="M62" s="26">
        <f t="shared" si="29"/>
        <v>0</v>
      </c>
      <c r="N62" s="26">
        <f t="shared" si="29"/>
        <v>0</v>
      </c>
      <c r="O62" s="26">
        <f t="shared" si="29"/>
        <v>0</v>
      </c>
      <c r="P62" s="26">
        <f t="shared" si="29"/>
        <v>0</v>
      </c>
      <c r="Q62" s="26">
        <f t="shared" si="29"/>
        <v>0</v>
      </c>
      <c r="R62" s="26">
        <f t="shared" si="29"/>
        <v>0</v>
      </c>
      <c r="S62" s="26">
        <f t="shared" si="29"/>
        <v>0</v>
      </c>
      <c r="T62" s="26">
        <f t="shared" si="29"/>
        <v>0</v>
      </c>
      <c r="U62" s="26">
        <f t="shared" si="29"/>
        <v>0</v>
      </c>
      <c r="V62" s="65">
        <f t="shared" si="29"/>
        <v>0</v>
      </c>
      <c r="W62" s="27">
        <f t="shared" ref="W62" si="30">SUM(W63:W64)</f>
        <v>0</v>
      </c>
      <c r="X62" s="25">
        <f t="shared" si="28"/>
        <v>0</v>
      </c>
    </row>
    <row r="63" spans="2:24" ht="13.5" x14ac:dyDescent="0.15">
      <c r="B63" s="3"/>
      <c r="C63" s="3"/>
      <c r="D63" s="19" t="s">
        <v>97</v>
      </c>
      <c r="E63" s="13"/>
      <c r="F63" s="28"/>
      <c r="G63" s="66"/>
      <c r="H63" s="28"/>
      <c r="I63" s="70"/>
      <c r="J63" s="28"/>
      <c r="K63" s="28"/>
      <c r="L63" s="28"/>
      <c r="M63" s="28"/>
      <c r="N63" s="28"/>
      <c r="O63" s="28"/>
      <c r="P63" s="28"/>
      <c r="Q63" s="28"/>
      <c r="R63" s="28"/>
      <c r="S63" s="28"/>
      <c r="T63" s="28"/>
      <c r="U63" s="28"/>
      <c r="V63" s="66"/>
      <c r="W63" s="35"/>
      <c r="X63" s="22">
        <f t="shared" si="28"/>
        <v>0</v>
      </c>
    </row>
    <row r="64" spans="2:24" ht="13.5" x14ac:dyDescent="0.15">
      <c r="B64" s="3"/>
      <c r="C64" s="4"/>
      <c r="D64" s="20" t="s">
        <v>142</v>
      </c>
      <c r="E64" s="14"/>
      <c r="F64" s="30"/>
      <c r="G64" s="68"/>
      <c r="H64" s="30"/>
      <c r="I64" s="72"/>
      <c r="J64" s="30"/>
      <c r="K64" s="30"/>
      <c r="L64" s="30"/>
      <c r="M64" s="30"/>
      <c r="N64" s="30"/>
      <c r="O64" s="30"/>
      <c r="P64" s="30"/>
      <c r="Q64" s="30"/>
      <c r="R64" s="30"/>
      <c r="S64" s="30"/>
      <c r="T64" s="30"/>
      <c r="U64" s="30"/>
      <c r="V64" s="68"/>
      <c r="W64" s="37"/>
      <c r="X64" s="24">
        <f t="shared" si="28"/>
        <v>0</v>
      </c>
    </row>
    <row r="65" spans="2:24" ht="13.5" x14ac:dyDescent="0.15">
      <c r="B65" s="3"/>
      <c r="C65" s="21" t="s">
        <v>15</v>
      </c>
      <c r="D65" s="5"/>
      <c r="E65" s="6"/>
      <c r="F65" s="42"/>
      <c r="G65" s="73"/>
      <c r="H65" s="42"/>
      <c r="I65" s="74"/>
      <c r="J65" s="42"/>
      <c r="K65" s="42"/>
      <c r="L65" s="42"/>
      <c r="M65" s="42"/>
      <c r="N65" s="42"/>
      <c r="O65" s="42"/>
      <c r="P65" s="42"/>
      <c r="Q65" s="42"/>
      <c r="R65" s="42"/>
      <c r="S65" s="42"/>
      <c r="T65" s="42"/>
      <c r="U65" s="42"/>
      <c r="V65" s="73"/>
      <c r="W65" s="38"/>
      <c r="X65" s="25">
        <f t="shared" si="28"/>
        <v>0</v>
      </c>
    </row>
    <row r="66" spans="2:24" ht="13.5" x14ac:dyDescent="0.15">
      <c r="B66" s="4"/>
      <c r="C66" s="21" t="s">
        <v>15</v>
      </c>
      <c r="D66" s="5"/>
      <c r="E66" s="6"/>
      <c r="F66" s="42"/>
      <c r="G66" s="73"/>
      <c r="H66" s="42"/>
      <c r="I66" s="74"/>
      <c r="J66" s="42"/>
      <c r="K66" s="42"/>
      <c r="L66" s="42"/>
      <c r="M66" s="42"/>
      <c r="N66" s="42"/>
      <c r="O66" s="42"/>
      <c r="P66" s="42"/>
      <c r="Q66" s="42"/>
      <c r="R66" s="42"/>
      <c r="S66" s="42"/>
      <c r="T66" s="42"/>
      <c r="U66" s="42"/>
      <c r="V66" s="73"/>
      <c r="W66" s="38"/>
      <c r="X66" s="25">
        <f t="shared" si="28"/>
        <v>0</v>
      </c>
    </row>
    <row r="67" spans="2:24" ht="13.5" x14ac:dyDescent="0.15">
      <c r="B67" s="43" t="s">
        <v>143</v>
      </c>
      <c r="C67" s="44"/>
      <c r="D67" s="44"/>
      <c r="E67" s="45"/>
      <c r="F67" s="26">
        <f t="shared" ref="F67:V67" si="31">SUM(F68,F79)</f>
        <v>0</v>
      </c>
      <c r="G67" s="65">
        <f t="shared" si="31"/>
        <v>0</v>
      </c>
      <c r="H67" s="26">
        <f t="shared" si="31"/>
        <v>0</v>
      </c>
      <c r="I67" s="69">
        <f t="shared" si="31"/>
        <v>0</v>
      </c>
      <c r="J67" s="26">
        <f t="shared" si="31"/>
        <v>0</v>
      </c>
      <c r="K67" s="26">
        <f t="shared" si="31"/>
        <v>0</v>
      </c>
      <c r="L67" s="26">
        <f t="shared" si="31"/>
        <v>0</v>
      </c>
      <c r="M67" s="26">
        <f t="shared" si="31"/>
        <v>0</v>
      </c>
      <c r="N67" s="26">
        <f t="shared" si="31"/>
        <v>0</v>
      </c>
      <c r="O67" s="26">
        <f t="shared" si="31"/>
        <v>0</v>
      </c>
      <c r="P67" s="26">
        <f t="shared" si="31"/>
        <v>0</v>
      </c>
      <c r="Q67" s="26">
        <f t="shared" si="31"/>
        <v>0</v>
      </c>
      <c r="R67" s="26">
        <f t="shared" si="31"/>
        <v>0</v>
      </c>
      <c r="S67" s="26">
        <f t="shared" si="31"/>
        <v>0</v>
      </c>
      <c r="T67" s="26">
        <f t="shared" si="31"/>
        <v>0</v>
      </c>
      <c r="U67" s="26">
        <f t="shared" si="31"/>
        <v>0</v>
      </c>
      <c r="V67" s="65">
        <f t="shared" si="31"/>
        <v>0</v>
      </c>
      <c r="W67" s="27">
        <f t="shared" ref="W67" si="32">SUM(W68,W79)</f>
        <v>0</v>
      </c>
      <c r="X67" s="25">
        <f t="shared" si="28"/>
        <v>0</v>
      </c>
    </row>
    <row r="68" spans="2:24" ht="13.5" x14ac:dyDescent="0.15">
      <c r="B68" s="3"/>
      <c r="C68" s="43" t="s">
        <v>144</v>
      </c>
      <c r="D68" s="44"/>
      <c r="E68" s="45"/>
      <c r="F68" s="26">
        <f>SUM(F69:F78)</f>
        <v>0</v>
      </c>
      <c r="G68" s="65">
        <f t="shared" ref="G68:V68" si="33">SUM(G69:G78)</f>
        <v>0</v>
      </c>
      <c r="H68" s="26">
        <f t="shared" si="33"/>
        <v>0</v>
      </c>
      <c r="I68" s="69">
        <f t="shared" si="33"/>
        <v>0</v>
      </c>
      <c r="J68" s="26">
        <f t="shared" si="33"/>
        <v>0</v>
      </c>
      <c r="K68" s="26">
        <f t="shared" si="33"/>
        <v>0</v>
      </c>
      <c r="L68" s="26">
        <f t="shared" si="33"/>
        <v>0</v>
      </c>
      <c r="M68" s="26">
        <f t="shared" si="33"/>
        <v>0</v>
      </c>
      <c r="N68" s="26">
        <f t="shared" si="33"/>
        <v>0</v>
      </c>
      <c r="O68" s="26">
        <f t="shared" si="33"/>
        <v>0</v>
      </c>
      <c r="P68" s="26">
        <f t="shared" si="33"/>
        <v>0</v>
      </c>
      <c r="Q68" s="26">
        <f t="shared" si="33"/>
        <v>0</v>
      </c>
      <c r="R68" s="26">
        <f t="shared" si="33"/>
        <v>0</v>
      </c>
      <c r="S68" s="26">
        <f t="shared" si="33"/>
        <v>0</v>
      </c>
      <c r="T68" s="26">
        <f t="shared" si="33"/>
        <v>0</v>
      </c>
      <c r="U68" s="26">
        <f t="shared" si="33"/>
        <v>0</v>
      </c>
      <c r="V68" s="65">
        <f t="shared" si="33"/>
        <v>0</v>
      </c>
      <c r="W68" s="27">
        <f t="shared" ref="W68" si="34">SUM(W69:W78)</f>
        <v>0</v>
      </c>
      <c r="X68" s="25">
        <f t="shared" si="28"/>
        <v>0</v>
      </c>
    </row>
    <row r="69" spans="2:24" ht="13.5" x14ac:dyDescent="0.15">
      <c r="B69" s="3"/>
      <c r="C69" s="3"/>
      <c r="D69" s="19" t="s">
        <v>55</v>
      </c>
      <c r="E69" s="13"/>
      <c r="F69" s="28"/>
      <c r="G69" s="66"/>
      <c r="H69" s="28"/>
      <c r="I69" s="70"/>
      <c r="J69" s="28"/>
      <c r="K69" s="28"/>
      <c r="L69" s="28"/>
      <c r="M69" s="28"/>
      <c r="N69" s="28"/>
      <c r="O69" s="28"/>
      <c r="P69" s="28"/>
      <c r="Q69" s="28"/>
      <c r="R69" s="28"/>
      <c r="S69" s="28"/>
      <c r="T69" s="28"/>
      <c r="U69" s="28"/>
      <c r="V69" s="66"/>
      <c r="W69" s="35"/>
      <c r="X69" s="22">
        <f>SUM(F69:W69)</f>
        <v>0</v>
      </c>
    </row>
    <row r="70" spans="2:24" ht="13.5" x14ac:dyDescent="0.15">
      <c r="B70" s="3"/>
      <c r="C70" s="3"/>
      <c r="D70" s="17" t="s">
        <v>56</v>
      </c>
      <c r="E70" s="18"/>
      <c r="F70" s="29"/>
      <c r="G70" s="67"/>
      <c r="H70" s="29"/>
      <c r="I70" s="71"/>
      <c r="J70" s="29"/>
      <c r="K70" s="29"/>
      <c r="L70" s="29"/>
      <c r="M70" s="29"/>
      <c r="N70" s="29"/>
      <c r="O70" s="29"/>
      <c r="P70" s="29"/>
      <c r="Q70" s="29"/>
      <c r="R70" s="29"/>
      <c r="S70" s="29"/>
      <c r="T70" s="29"/>
      <c r="U70" s="29"/>
      <c r="V70" s="67"/>
      <c r="W70" s="36"/>
      <c r="X70" s="23">
        <f t="shared" si="28"/>
        <v>0</v>
      </c>
    </row>
    <row r="71" spans="2:24" ht="13.5" x14ac:dyDescent="0.15">
      <c r="B71" s="3"/>
      <c r="C71" s="3"/>
      <c r="D71" s="17" t="s">
        <v>193</v>
      </c>
      <c r="E71" s="18"/>
      <c r="F71" s="29"/>
      <c r="G71" s="67"/>
      <c r="H71" s="29"/>
      <c r="I71" s="71"/>
      <c r="J71" s="29"/>
      <c r="K71" s="29"/>
      <c r="L71" s="29"/>
      <c r="M71" s="29"/>
      <c r="N71" s="29"/>
      <c r="O71" s="29"/>
      <c r="P71" s="29"/>
      <c r="Q71" s="29"/>
      <c r="R71" s="29"/>
      <c r="S71" s="29"/>
      <c r="T71" s="29"/>
      <c r="U71" s="29"/>
      <c r="V71" s="67"/>
      <c r="W71" s="36"/>
      <c r="X71" s="23">
        <f t="shared" si="28"/>
        <v>0</v>
      </c>
    </row>
    <row r="72" spans="2:24" ht="13.5" x14ac:dyDescent="0.15">
      <c r="B72" s="3"/>
      <c r="C72" s="3"/>
      <c r="D72" s="17" t="s">
        <v>185</v>
      </c>
      <c r="E72" s="18"/>
      <c r="F72" s="29"/>
      <c r="G72" s="67"/>
      <c r="H72" s="29"/>
      <c r="I72" s="71"/>
      <c r="J72" s="29"/>
      <c r="K72" s="29"/>
      <c r="L72" s="29"/>
      <c r="M72" s="29"/>
      <c r="N72" s="29"/>
      <c r="O72" s="29"/>
      <c r="P72" s="29"/>
      <c r="Q72" s="29"/>
      <c r="R72" s="29"/>
      <c r="S72" s="29"/>
      <c r="T72" s="29"/>
      <c r="U72" s="29"/>
      <c r="V72" s="67"/>
      <c r="W72" s="36"/>
      <c r="X72" s="23">
        <f t="shared" si="28"/>
        <v>0</v>
      </c>
    </row>
    <row r="73" spans="2:24" ht="13.5" x14ac:dyDescent="0.15">
      <c r="B73" s="3"/>
      <c r="C73" s="3"/>
      <c r="D73" s="17" t="s">
        <v>32</v>
      </c>
      <c r="E73" s="18"/>
      <c r="F73" s="29"/>
      <c r="G73" s="67"/>
      <c r="H73" s="29"/>
      <c r="I73" s="71"/>
      <c r="J73" s="29"/>
      <c r="K73" s="29"/>
      <c r="L73" s="29"/>
      <c r="M73" s="29"/>
      <c r="N73" s="29"/>
      <c r="O73" s="29"/>
      <c r="P73" s="29"/>
      <c r="Q73" s="29"/>
      <c r="R73" s="29"/>
      <c r="S73" s="29"/>
      <c r="T73" s="29"/>
      <c r="U73" s="29"/>
      <c r="V73" s="67"/>
      <c r="W73" s="36"/>
      <c r="X73" s="23">
        <f t="shared" si="28"/>
        <v>0</v>
      </c>
    </row>
    <row r="74" spans="2:24" ht="13.5" x14ac:dyDescent="0.15">
      <c r="B74" s="3"/>
      <c r="C74" s="3"/>
      <c r="D74" s="17" t="s">
        <v>194</v>
      </c>
      <c r="E74" s="18"/>
      <c r="F74" s="29"/>
      <c r="G74" s="67"/>
      <c r="H74" s="29"/>
      <c r="I74" s="71"/>
      <c r="J74" s="29"/>
      <c r="K74" s="29"/>
      <c r="L74" s="29"/>
      <c r="M74" s="29"/>
      <c r="N74" s="29"/>
      <c r="O74" s="29"/>
      <c r="P74" s="29"/>
      <c r="Q74" s="29"/>
      <c r="R74" s="29"/>
      <c r="S74" s="29"/>
      <c r="T74" s="29"/>
      <c r="U74" s="29"/>
      <c r="V74" s="67"/>
      <c r="W74" s="36"/>
      <c r="X74" s="23">
        <f t="shared" si="28"/>
        <v>0</v>
      </c>
    </row>
    <row r="75" spans="2:24" ht="13.5" x14ac:dyDescent="0.15">
      <c r="B75" s="3"/>
      <c r="C75" s="3"/>
      <c r="D75" s="83" t="s">
        <v>215</v>
      </c>
      <c r="E75" s="18"/>
      <c r="F75" s="29"/>
      <c r="G75" s="67"/>
      <c r="H75" s="29"/>
      <c r="I75" s="71"/>
      <c r="J75" s="29"/>
      <c r="K75" s="29"/>
      <c r="L75" s="29"/>
      <c r="M75" s="29"/>
      <c r="N75" s="29"/>
      <c r="O75" s="29"/>
      <c r="P75" s="29"/>
      <c r="Q75" s="29"/>
      <c r="R75" s="29"/>
      <c r="S75" s="29"/>
      <c r="T75" s="29"/>
      <c r="U75" s="29"/>
      <c r="V75" s="67"/>
      <c r="W75" s="36"/>
      <c r="X75" s="23">
        <f t="shared" si="28"/>
        <v>0</v>
      </c>
    </row>
    <row r="76" spans="2:24" ht="13.5" x14ac:dyDescent="0.15">
      <c r="B76" s="3"/>
      <c r="C76" s="3"/>
      <c r="D76" s="17" t="s">
        <v>24</v>
      </c>
      <c r="E76" s="18"/>
      <c r="F76" s="29"/>
      <c r="G76" s="67"/>
      <c r="H76" s="29"/>
      <c r="I76" s="71"/>
      <c r="J76" s="29"/>
      <c r="K76" s="29"/>
      <c r="L76" s="29"/>
      <c r="M76" s="29"/>
      <c r="N76" s="29"/>
      <c r="O76" s="29"/>
      <c r="P76" s="29"/>
      <c r="Q76" s="29"/>
      <c r="R76" s="29"/>
      <c r="S76" s="29"/>
      <c r="T76" s="29"/>
      <c r="U76" s="29"/>
      <c r="V76" s="67"/>
      <c r="W76" s="36"/>
      <c r="X76" s="23">
        <f t="shared" si="28"/>
        <v>0</v>
      </c>
    </row>
    <row r="77" spans="2:24" ht="13.5" x14ac:dyDescent="0.15">
      <c r="B77" s="3"/>
      <c r="C77" s="3"/>
      <c r="D77" s="17" t="s">
        <v>24</v>
      </c>
      <c r="E77" s="18"/>
      <c r="F77" s="29"/>
      <c r="G77" s="67"/>
      <c r="H77" s="29"/>
      <c r="I77" s="71"/>
      <c r="J77" s="29"/>
      <c r="K77" s="29"/>
      <c r="L77" s="29"/>
      <c r="M77" s="29"/>
      <c r="N77" s="29"/>
      <c r="O77" s="29"/>
      <c r="P77" s="29"/>
      <c r="Q77" s="29"/>
      <c r="R77" s="29"/>
      <c r="S77" s="29"/>
      <c r="T77" s="29"/>
      <c r="U77" s="29"/>
      <c r="V77" s="67"/>
      <c r="W77" s="36"/>
      <c r="X77" s="23">
        <f t="shared" si="28"/>
        <v>0</v>
      </c>
    </row>
    <row r="78" spans="2:24" ht="13.5" x14ac:dyDescent="0.15">
      <c r="B78" s="3"/>
      <c r="C78" s="4"/>
      <c r="D78" s="20" t="s">
        <v>24</v>
      </c>
      <c r="E78" s="14"/>
      <c r="F78" s="30"/>
      <c r="G78" s="68"/>
      <c r="H78" s="30"/>
      <c r="I78" s="72"/>
      <c r="J78" s="30"/>
      <c r="K78" s="30"/>
      <c r="L78" s="30"/>
      <c r="M78" s="30"/>
      <c r="N78" s="30"/>
      <c r="O78" s="30"/>
      <c r="P78" s="30"/>
      <c r="Q78" s="30"/>
      <c r="R78" s="30"/>
      <c r="S78" s="30"/>
      <c r="T78" s="30"/>
      <c r="U78" s="30"/>
      <c r="V78" s="68"/>
      <c r="W78" s="37"/>
      <c r="X78" s="24">
        <f t="shared" si="28"/>
        <v>0</v>
      </c>
    </row>
    <row r="79" spans="2:24" ht="13.5" x14ac:dyDescent="0.15">
      <c r="B79" s="3"/>
      <c r="C79" s="39" t="s">
        <v>145</v>
      </c>
      <c r="D79" s="31"/>
      <c r="E79" s="31"/>
      <c r="F79" s="26">
        <f t="shared" ref="F79:V79" si="35">SUM(F80:F82)</f>
        <v>0</v>
      </c>
      <c r="G79" s="65">
        <f t="shared" si="35"/>
        <v>0</v>
      </c>
      <c r="H79" s="26">
        <f t="shared" si="35"/>
        <v>0</v>
      </c>
      <c r="I79" s="69">
        <f t="shared" si="35"/>
        <v>0</v>
      </c>
      <c r="J79" s="26">
        <f t="shared" si="35"/>
        <v>0</v>
      </c>
      <c r="K79" s="26">
        <f t="shared" si="35"/>
        <v>0</v>
      </c>
      <c r="L79" s="26">
        <f t="shared" si="35"/>
        <v>0</v>
      </c>
      <c r="M79" s="26">
        <f t="shared" si="35"/>
        <v>0</v>
      </c>
      <c r="N79" s="26">
        <f t="shared" si="35"/>
        <v>0</v>
      </c>
      <c r="O79" s="26">
        <f t="shared" si="35"/>
        <v>0</v>
      </c>
      <c r="P79" s="26">
        <f t="shared" si="35"/>
        <v>0</v>
      </c>
      <c r="Q79" s="26">
        <f t="shared" si="35"/>
        <v>0</v>
      </c>
      <c r="R79" s="26">
        <f t="shared" si="35"/>
        <v>0</v>
      </c>
      <c r="S79" s="26">
        <f t="shared" si="35"/>
        <v>0</v>
      </c>
      <c r="T79" s="26">
        <f t="shared" si="35"/>
        <v>0</v>
      </c>
      <c r="U79" s="26">
        <f t="shared" si="35"/>
        <v>0</v>
      </c>
      <c r="V79" s="65">
        <f t="shared" si="35"/>
        <v>0</v>
      </c>
      <c r="W79" s="27">
        <f t="shared" ref="W79" si="36">SUM(W80:W82)</f>
        <v>0</v>
      </c>
      <c r="X79" s="25">
        <f t="shared" si="28"/>
        <v>0</v>
      </c>
    </row>
    <row r="80" spans="2:24" ht="13.5" x14ac:dyDescent="0.15">
      <c r="B80" s="3"/>
      <c r="C80" s="3"/>
      <c r="D80" s="19" t="s">
        <v>140</v>
      </c>
      <c r="E80" s="13"/>
      <c r="F80" s="28"/>
      <c r="G80" s="66"/>
      <c r="H80" s="28"/>
      <c r="I80" s="70"/>
      <c r="J80" s="28"/>
      <c r="K80" s="28"/>
      <c r="L80" s="28"/>
      <c r="M80" s="28"/>
      <c r="N80" s="28"/>
      <c r="O80" s="28"/>
      <c r="P80" s="28"/>
      <c r="Q80" s="28"/>
      <c r="R80" s="28"/>
      <c r="S80" s="28"/>
      <c r="T80" s="28"/>
      <c r="U80" s="28"/>
      <c r="V80" s="66"/>
      <c r="W80" s="35"/>
      <c r="X80" s="22">
        <f t="shared" si="28"/>
        <v>0</v>
      </c>
    </row>
    <row r="81" spans="2:24" ht="13.5" x14ac:dyDescent="0.15">
      <c r="B81" s="3"/>
      <c r="C81" s="3"/>
      <c r="D81" s="17" t="s">
        <v>141</v>
      </c>
      <c r="E81" s="18"/>
      <c r="F81" s="29"/>
      <c r="G81" s="67"/>
      <c r="H81" s="29"/>
      <c r="I81" s="71"/>
      <c r="J81" s="29"/>
      <c r="K81" s="29"/>
      <c r="L81" s="29"/>
      <c r="M81" s="29"/>
      <c r="N81" s="29"/>
      <c r="O81" s="29"/>
      <c r="P81" s="29"/>
      <c r="Q81" s="29"/>
      <c r="R81" s="29"/>
      <c r="S81" s="29"/>
      <c r="T81" s="29"/>
      <c r="U81" s="29"/>
      <c r="V81" s="67"/>
      <c r="W81" s="36"/>
      <c r="X81" s="23">
        <f t="shared" si="28"/>
        <v>0</v>
      </c>
    </row>
    <row r="82" spans="2:24" ht="13.5" x14ac:dyDescent="0.15">
      <c r="B82" s="4"/>
      <c r="C82" s="4"/>
      <c r="D82" s="20" t="s">
        <v>147</v>
      </c>
      <c r="E82" s="14"/>
      <c r="F82" s="30"/>
      <c r="G82" s="68"/>
      <c r="H82" s="30"/>
      <c r="I82" s="72"/>
      <c r="J82" s="30"/>
      <c r="K82" s="30"/>
      <c r="L82" s="30"/>
      <c r="M82" s="30"/>
      <c r="N82" s="30"/>
      <c r="O82" s="30"/>
      <c r="P82" s="30"/>
      <c r="Q82" s="30"/>
      <c r="R82" s="30"/>
      <c r="S82" s="30"/>
      <c r="T82" s="30"/>
      <c r="U82" s="30"/>
      <c r="V82" s="68"/>
      <c r="W82" s="37"/>
      <c r="X82" s="24">
        <f t="shared" si="28"/>
        <v>0</v>
      </c>
    </row>
    <row r="83" spans="2:24" ht="13.5" x14ac:dyDescent="0.15">
      <c r="B83" s="46" t="s">
        <v>148</v>
      </c>
      <c r="C83" s="44"/>
      <c r="D83" s="44"/>
      <c r="E83" s="45"/>
      <c r="F83" s="26">
        <f t="shared" ref="F83:V83" si="37">F56-F67</f>
        <v>0</v>
      </c>
      <c r="G83" s="65">
        <f t="shared" si="37"/>
        <v>0</v>
      </c>
      <c r="H83" s="26">
        <f t="shared" si="37"/>
        <v>0</v>
      </c>
      <c r="I83" s="69">
        <f t="shared" si="37"/>
        <v>0</v>
      </c>
      <c r="J83" s="26">
        <f t="shared" si="37"/>
        <v>0</v>
      </c>
      <c r="K83" s="26">
        <f t="shared" si="37"/>
        <v>0</v>
      </c>
      <c r="L83" s="26">
        <f t="shared" si="37"/>
        <v>0</v>
      </c>
      <c r="M83" s="26">
        <f t="shared" si="37"/>
        <v>0</v>
      </c>
      <c r="N83" s="26">
        <f t="shared" si="37"/>
        <v>0</v>
      </c>
      <c r="O83" s="26">
        <f t="shared" si="37"/>
        <v>0</v>
      </c>
      <c r="P83" s="26">
        <f t="shared" si="37"/>
        <v>0</v>
      </c>
      <c r="Q83" s="26">
        <f t="shared" si="37"/>
        <v>0</v>
      </c>
      <c r="R83" s="26">
        <f t="shared" si="37"/>
        <v>0</v>
      </c>
      <c r="S83" s="26">
        <f t="shared" si="37"/>
        <v>0</v>
      </c>
      <c r="T83" s="26">
        <f t="shared" si="37"/>
        <v>0</v>
      </c>
      <c r="U83" s="26">
        <f t="shared" si="37"/>
        <v>0</v>
      </c>
      <c r="V83" s="65">
        <f t="shared" si="37"/>
        <v>0</v>
      </c>
      <c r="W83" s="27">
        <f t="shared" ref="W83" si="38">W56-W67</f>
        <v>0</v>
      </c>
      <c r="X83" s="25">
        <f t="shared" si="28"/>
        <v>0</v>
      </c>
    </row>
    <row r="85" spans="2:24" ht="14.25" x14ac:dyDescent="0.15">
      <c r="B85" s="10" t="s">
        <v>149</v>
      </c>
    </row>
    <row r="86" spans="2:24" x14ac:dyDescent="0.15">
      <c r="B86" s="11"/>
      <c r="C86" s="15"/>
      <c r="D86" s="15"/>
      <c r="E86" s="12"/>
      <c r="F86" s="40" t="s">
        <v>26</v>
      </c>
      <c r="G86" s="64" t="s">
        <v>27</v>
      </c>
      <c r="H86" s="40" t="s">
        <v>28</v>
      </c>
      <c r="I86" s="47" t="s">
        <v>57</v>
      </c>
      <c r="J86" s="40" t="s">
        <v>124</v>
      </c>
      <c r="K86" s="40" t="s">
        <v>125</v>
      </c>
      <c r="L86" s="40" t="s">
        <v>126</v>
      </c>
      <c r="M86" s="40" t="s">
        <v>127</v>
      </c>
      <c r="N86" s="40" t="s">
        <v>128</v>
      </c>
      <c r="O86" s="40" t="s">
        <v>129</v>
      </c>
      <c r="P86" s="40" t="s">
        <v>130</v>
      </c>
      <c r="Q86" s="40" t="s">
        <v>131</v>
      </c>
      <c r="R86" s="40" t="s">
        <v>132</v>
      </c>
      <c r="S86" s="40" t="s">
        <v>133</v>
      </c>
      <c r="T86" s="40" t="s">
        <v>134</v>
      </c>
      <c r="U86" s="40" t="s">
        <v>135</v>
      </c>
      <c r="V86" s="64" t="s">
        <v>136</v>
      </c>
      <c r="W86" s="41" t="s">
        <v>192</v>
      </c>
    </row>
    <row r="87" spans="2:24" ht="14.25" x14ac:dyDescent="0.15">
      <c r="B87" s="43" t="s">
        <v>150</v>
      </c>
      <c r="C87" s="44"/>
      <c r="D87" s="44"/>
      <c r="E87" s="45"/>
      <c r="F87" s="48">
        <f t="shared" ref="F87:V87" si="39">SUM(F88,F92,F96)</f>
        <v>0</v>
      </c>
      <c r="G87" s="75">
        <f t="shared" si="39"/>
        <v>0</v>
      </c>
      <c r="H87" s="48">
        <f t="shared" si="39"/>
        <v>0</v>
      </c>
      <c r="I87" s="50">
        <f t="shared" si="39"/>
        <v>0</v>
      </c>
      <c r="J87" s="48">
        <f t="shared" si="39"/>
        <v>0</v>
      </c>
      <c r="K87" s="48">
        <f t="shared" si="39"/>
        <v>0</v>
      </c>
      <c r="L87" s="48">
        <f t="shared" si="39"/>
        <v>0</v>
      </c>
      <c r="M87" s="48">
        <f t="shared" si="39"/>
        <v>0</v>
      </c>
      <c r="N87" s="48">
        <f t="shared" si="39"/>
        <v>0</v>
      </c>
      <c r="O87" s="48">
        <f t="shared" si="39"/>
        <v>0</v>
      </c>
      <c r="P87" s="48">
        <f t="shared" si="39"/>
        <v>0</v>
      </c>
      <c r="Q87" s="48">
        <f t="shared" si="39"/>
        <v>0</v>
      </c>
      <c r="R87" s="48">
        <f t="shared" si="39"/>
        <v>0</v>
      </c>
      <c r="S87" s="48">
        <f t="shared" si="39"/>
        <v>0</v>
      </c>
      <c r="T87" s="48">
        <f t="shared" si="39"/>
        <v>0</v>
      </c>
      <c r="U87" s="48">
        <f t="shared" si="39"/>
        <v>0</v>
      </c>
      <c r="V87" s="75">
        <f t="shared" si="39"/>
        <v>0</v>
      </c>
      <c r="W87" s="49">
        <f t="shared" ref="W87" si="40">SUM(W88,W92,W96)</f>
        <v>0</v>
      </c>
    </row>
    <row r="88" spans="2:24" ht="14.25" x14ac:dyDescent="0.15">
      <c r="B88" s="3"/>
      <c r="C88" s="43" t="s">
        <v>151</v>
      </c>
      <c r="D88" s="44"/>
      <c r="E88" s="45"/>
      <c r="F88" s="48">
        <f t="shared" ref="F88:V88" si="41">SUM(F89:F91)</f>
        <v>0</v>
      </c>
      <c r="G88" s="75">
        <f t="shared" si="41"/>
        <v>0</v>
      </c>
      <c r="H88" s="48">
        <f t="shared" si="41"/>
        <v>0</v>
      </c>
      <c r="I88" s="50">
        <f t="shared" si="41"/>
        <v>0</v>
      </c>
      <c r="J88" s="48">
        <f t="shared" si="41"/>
        <v>0</v>
      </c>
      <c r="K88" s="48">
        <f t="shared" si="41"/>
        <v>0</v>
      </c>
      <c r="L88" s="48">
        <f t="shared" si="41"/>
        <v>0</v>
      </c>
      <c r="M88" s="48">
        <f t="shared" si="41"/>
        <v>0</v>
      </c>
      <c r="N88" s="48">
        <f t="shared" si="41"/>
        <v>0</v>
      </c>
      <c r="O88" s="48">
        <f t="shared" si="41"/>
        <v>0</v>
      </c>
      <c r="P88" s="48">
        <f t="shared" si="41"/>
        <v>0</v>
      </c>
      <c r="Q88" s="48">
        <f t="shared" si="41"/>
        <v>0</v>
      </c>
      <c r="R88" s="48">
        <f t="shared" si="41"/>
        <v>0</v>
      </c>
      <c r="S88" s="48">
        <f t="shared" si="41"/>
        <v>0</v>
      </c>
      <c r="T88" s="48">
        <f t="shared" si="41"/>
        <v>0</v>
      </c>
      <c r="U88" s="48">
        <f t="shared" si="41"/>
        <v>0</v>
      </c>
      <c r="V88" s="75">
        <f t="shared" si="41"/>
        <v>0</v>
      </c>
      <c r="W88" s="49">
        <f t="shared" ref="W88" si="42">SUM(W89:W91)</f>
        <v>0</v>
      </c>
    </row>
    <row r="89" spans="2:24" ht="14.25" x14ac:dyDescent="0.15">
      <c r="B89" s="3"/>
      <c r="C89" s="3"/>
      <c r="D89" s="19" t="s">
        <v>20</v>
      </c>
      <c r="E89" s="13"/>
      <c r="F89" s="51"/>
      <c r="G89" s="76"/>
      <c r="H89" s="51"/>
      <c r="I89" s="53"/>
      <c r="J89" s="51"/>
      <c r="K89" s="51"/>
      <c r="L89" s="51"/>
      <c r="M89" s="51"/>
      <c r="N89" s="51"/>
      <c r="O89" s="51"/>
      <c r="P89" s="51"/>
      <c r="Q89" s="51"/>
      <c r="R89" s="51"/>
      <c r="S89" s="51"/>
      <c r="T89" s="51"/>
      <c r="U89" s="51"/>
      <c r="V89" s="76"/>
      <c r="W89" s="52"/>
    </row>
    <row r="90" spans="2:24" ht="14.25" x14ac:dyDescent="0.15">
      <c r="B90" s="3"/>
      <c r="C90" s="3"/>
      <c r="D90" s="17" t="s">
        <v>20</v>
      </c>
      <c r="E90" s="18"/>
      <c r="F90" s="54"/>
      <c r="G90" s="77"/>
      <c r="H90" s="54"/>
      <c r="I90" s="56"/>
      <c r="J90" s="54"/>
      <c r="K90" s="54"/>
      <c r="L90" s="54"/>
      <c r="M90" s="54"/>
      <c r="N90" s="54"/>
      <c r="O90" s="54"/>
      <c r="P90" s="54"/>
      <c r="Q90" s="54"/>
      <c r="R90" s="54"/>
      <c r="S90" s="54"/>
      <c r="T90" s="54"/>
      <c r="U90" s="54"/>
      <c r="V90" s="77"/>
      <c r="W90" s="55"/>
    </row>
    <row r="91" spans="2:24" ht="14.25" x14ac:dyDescent="0.15">
      <c r="B91" s="3"/>
      <c r="C91" s="4"/>
      <c r="D91" s="20" t="s">
        <v>20</v>
      </c>
      <c r="E91" s="14"/>
      <c r="F91" s="57"/>
      <c r="G91" s="78"/>
      <c r="H91" s="57"/>
      <c r="I91" s="59"/>
      <c r="J91" s="57"/>
      <c r="K91" s="57"/>
      <c r="L91" s="57"/>
      <c r="M91" s="57"/>
      <c r="N91" s="57"/>
      <c r="O91" s="57"/>
      <c r="P91" s="57"/>
      <c r="Q91" s="57"/>
      <c r="R91" s="57"/>
      <c r="S91" s="57"/>
      <c r="T91" s="57"/>
      <c r="U91" s="57"/>
      <c r="V91" s="78"/>
      <c r="W91" s="58"/>
    </row>
    <row r="92" spans="2:24" ht="14.25" x14ac:dyDescent="0.15">
      <c r="B92" s="3"/>
      <c r="C92" s="43" t="s">
        <v>152</v>
      </c>
      <c r="D92" s="44"/>
      <c r="E92" s="45"/>
      <c r="F92" s="48">
        <f t="shared" ref="F92:V92" si="43">SUM(F93:F95)</f>
        <v>0</v>
      </c>
      <c r="G92" s="75">
        <f t="shared" si="43"/>
        <v>0</v>
      </c>
      <c r="H92" s="48">
        <f t="shared" si="43"/>
        <v>0</v>
      </c>
      <c r="I92" s="50">
        <f t="shared" si="43"/>
        <v>0</v>
      </c>
      <c r="J92" s="48">
        <f t="shared" si="43"/>
        <v>0</v>
      </c>
      <c r="K92" s="48">
        <f t="shared" si="43"/>
        <v>0</v>
      </c>
      <c r="L92" s="48">
        <f t="shared" si="43"/>
        <v>0</v>
      </c>
      <c r="M92" s="48">
        <f t="shared" si="43"/>
        <v>0</v>
      </c>
      <c r="N92" s="48">
        <f t="shared" si="43"/>
        <v>0</v>
      </c>
      <c r="O92" s="48">
        <f t="shared" si="43"/>
        <v>0</v>
      </c>
      <c r="P92" s="48">
        <f t="shared" si="43"/>
        <v>0</v>
      </c>
      <c r="Q92" s="48">
        <f t="shared" si="43"/>
        <v>0</v>
      </c>
      <c r="R92" s="48">
        <f t="shared" si="43"/>
        <v>0</v>
      </c>
      <c r="S92" s="48">
        <f t="shared" si="43"/>
        <v>0</v>
      </c>
      <c r="T92" s="48">
        <f t="shared" si="43"/>
        <v>0</v>
      </c>
      <c r="U92" s="48">
        <f t="shared" si="43"/>
        <v>0</v>
      </c>
      <c r="V92" s="75">
        <f t="shared" si="43"/>
        <v>0</v>
      </c>
      <c r="W92" s="49">
        <f t="shared" ref="W92" si="44">SUM(W93:W95)</f>
        <v>0</v>
      </c>
    </row>
    <row r="93" spans="2:24" ht="14.25" x14ac:dyDescent="0.15">
      <c r="B93" s="3"/>
      <c r="C93" s="3"/>
      <c r="D93" s="19" t="s">
        <v>20</v>
      </c>
      <c r="E93" s="13"/>
      <c r="F93" s="51"/>
      <c r="G93" s="76"/>
      <c r="H93" s="51"/>
      <c r="I93" s="53"/>
      <c r="J93" s="51"/>
      <c r="K93" s="51"/>
      <c r="L93" s="51"/>
      <c r="M93" s="51"/>
      <c r="N93" s="51"/>
      <c r="O93" s="51"/>
      <c r="P93" s="51"/>
      <c r="Q93" s="51"/>
      <c r="R93" s="51"/>
      <c r="S93" s="51"/>
      <c r="T93" s="51"/>
      <c r="U93" s="51"/>
      <c r="V93" s="76"/>
      <c r="W93" s="52"/>
    </row>
    <row r="94" spans="2:24" ht="14.25" x14ac:dyDescent="0.15">
      <c r="B94" s="3"/>
      <c r="C94" s="3"/>
      <c r="D94" s="17" t="s">
        <v>20</v>
      </c>
      <c r="E94" s="18"/>
      <c r="F94" s="54"/>
      <c r="G94" s="77"/>
      <c r="H94" s="54"/>
      <c r="I94" s="56"/>
      <c r="J94" s="54"/>
      <c r="K94" s="54"/>
      <c r="L94" s="54"/>
      <c r="M94" s="54"/>
      <c r="N94" s="54"/>
      <c r="O94" s="54"/>
      <c r="P94" s="54"/>
      <c r="Q94" s="54"/>
      <c r="R94" s="54"/>
      <c r="S94" s="54"/>
      <c r="T94" s="54"/>
      <c r="U94" s="54"/>
      <c r="V94" s="77"/>
      <c r="W94" s="55"/>
    </row>
    <row r="95" spans="2:24" ht="14.25" x14ac:dyDescent="0.15">
      <c r="B95" s="3"/>
      <c r="C95" s="4"/>
      <c r="D95" s="20" t="s">
        <v>20</v>
      </c>
      <c r="E95" s="14"/>
      <c r="F95" s="57"/>
      <c r="G95" s="78"/>
      <c r="H95" s="57"/>
      <c r="I95" s="59"/>
      <c r="J95" s="57"/>
      <c r="K95" s="57"/>
      <c r="L95" s="57"/>
      <c r="M95" s="57"/>
      <c r="N95" s="57"/>
      <c r="O95" s="57"/>
      <c r="P95" s="57"/>
      <c r="Q95" s="57"/>
      <c r="R95" s="57"/>
      <c r="S95" s="57"/>
      <c r="T95" s="57"/>
      <c r="U95" s="57"/>
      <c r="V95" s="78"/>
      <c r="W95" s="58"/>
    </row>
    <row r="96" spans="2:24" ht="14.25" x14ac:dyDescent="0.15">
      <c r="B96" s="4"/>
      <c r="C96" s="21" t="s">
        <v>19</v>
      </c>
      <c r="D96" s="5"/>
      <c r="E96" s="6"/>
      <c r="F96" s="60"/>
      <c r="G96" s="79"/>
      <c r="H96" s="60"/>
      <c r="I96" s="62"/>
      <c r="J96" s="60"/>
      <c r="K96" s="60"/>
      <c r="L96" s="60"/>
      <c r="M96" s="60"/>
      <c r="N96" s="60"/>
      <c r="O96" s="60"/>
      <c r="P96" s="60"/>
      <c r="Q96" s="60"/>
      <c r="R96" s="60"/>
      <c r="S96" s="60"/>
      <c r="T96" s="60"/>
      <c r="U96" s="60"/>
      <c r="V96" s="79"/>
      <c r="W96" s="61"/>
    </row>
    <row r="97" spans="2:23" ht="14.25" x14ac:dyDescent="0.15">
      <c r="B97" s="43" t="s">
        <v>153</v>
      </c>
      <c r="C97" s="44"/>
      <c r="D97" s="44"/>
      <c r="E97" s="45"/>
      <c r="F97" s="48">
        <f t="shared" ref="F97:V97" si="45">SUM(F98,F108)</f>
        <v>0</v>
      </c>
      <c r="G97" s="75">
        <f t="shared" si="45"/>
        <v>0</v>
      </c>
      <c r="H97" s="48">
        <f t="shared" si="45"/>
        <v>0</v>
      </c>
      <c r="I97" s="50">
        <f t="shared" si="45"/>
        <v>0</v>
      </c>
      <c r="J97" s="48">
        <f t="shared" si="45"/>
        <v>0</v>
      </c>
      <c r="K97" s="48">
        <f t="shared" si="45"/>
        <v>0</v>
      </c>
      <c r="L97" s="48">
        <f t="shared" si="45"/>
        <v>0</v>
      </c>
      <c r="M97" s="48">
        <f t="shared" si="45"/>
        <v>0</v>
      </c>
      <c r="N97" s="48">
        <f t="shared" si="45"/>
        <v>0</v>
      </c>
      <c r="O97" s="48">
        <f t="shared" si="45"/>
        <v>0</v>
      </c>
      <c r="P97" s="48">
        <f t="shared" si="45"/>
        <v>0</v>
      </c>
      <c r="Q97" s="48">
        <f t="shared" si="45"/>
        <v>0</v>
      </c>
      <c r="R97" s="48">
        <f t="shared" si="45"/>
        <v>0</v>
      </c>
      <c r="S97" s="48">
        <f t="shared" si="45"/>
        <v>0</v>
      </c>
      <c r="T97" s="48">
        <f t="shared" si="45"/>
        <v>0</v>
      </c>
      <c r="U97" s="48">
        <f t="shared" si="45"/>
        <v>0</v>
      </c>
      <c r="V97" s="75">
        <f t="shared" si="45"/>
        <v>0</v>
      </c>
      <c r="W97" s="49">
        <f t="shared" ref="W97" si="46">SUM(W98,W108)</f>
        <v>0</v>
      </c>
    </row>
    <row r="98" spans="2:23" ht="14.25" x14ac:dyDescent="0.15">
      <c r="B98" s="3"/>
      <c r="C98" s="43" t="s">
        <v>156</v>
      </c>
      <c r="D98" s="44"/>
      <c r="E98" s="45"/>
      <c r="F98" s="48">
        <f t="shared" ref="F98:V98" si="47">SUM(F99,F103,F107)</f>
        <v>0</v>
      </c>
      <c r="G98" s="75">
        <f t="shared" si="47"/>
        <v>0</v>
      </c>
      <c r="H98" s="48">
        <f t="shared" si="47"/>
        <v>0</v>
      </c>
      <c r="I98" s="50">
        <f t="shared" si="47"/>
        <v>0</v>
      </c>
      <c r="J98" s="48">
        <f t="shared" si="47"/>
        <v>0</v>
      </c>
      <c r="K98" s="48">
        <f t="shared" si="47"/>
        <v>0</v>
      </c>
      <c r="L98" s="48">
        <f t="shared" si="47"/>
        <v>0</v>
      </c>
      <c r="M98" s="48">
        <f t="shared" si="47"/>
        <v>0</v>
      </c>
      <c r="N98" s="48">
        <f t="shared" si="47"/>
        <v>0</v>
      </c>
      <c r="O98" s="48">
        <f t="shared" si="47"/>
        <v>0</v>
      </c>
      <c r="P98" s="48">
        <f t="shared" si="47"/>
        <v>0</v>
      </c>
      <c r="Q98" s="48">
        <f t="shared" si="47"/>
        <v>0</v>
      </c>
      <c r="R98" s="48">
        <f t="shared" si="47"/>
        <v>0</v>
      </c>
      <c r="S98" s="48">
        <f t="shared" si="47"/>
        <v>0</v>
      </c>
      <c r="T98" s="48">
        <f t="shared" si="47"/>
        <v>0</v>
      </c>
      <c r="U98" s="48">
        <f t="shared" si="47"/>
        <v>0</v>
      </c>
      <c r="V98" s="75">
        <f t="shared" si="47"/>
        <v>0</v>
      </c>
      <c r="W98" s="49">
        <f t="shared" ref="W98" si="48">SUM(W99,W103,W107)</f>
        <v>0</v>
      </c>
    </row>
    <row r="99" spans="2:23" ht="14.25" x14ac:dyDescent="0.15">
      <c r="B99" s="3"/>
      <c r="C99" s="3"/>
      <c r="D99" s="43" t="s">
        <v>154</v>
      </c>
      <c r="E99" s="45"/>
      <c r="F99" s="48">
        <f t="shared" ref="F99:V99" si="49">SUM(F100:F102)</f>
        <v>0</v>
      </c>
      <c r="G99" s="75">
        <f t="shared" si="49"/>
        <v>0</v>
      </c>
      <c r="H99" s="48">
        <f t="shared" si="49"/>
        <v>0</v>
      </c>
      <c r="I99" s="50">
        <f t="shared" si="49"/>
        <v>0</v>
      </c>
      <c r="J99" s="48">
        <f t="shared" si="49"/>
        <v>0</v>
      </c>
      <c r="K99" s="48">
        <f t="shared" si="49"/>
        <v>0</v>
      </c>
      <c r="L99" s="48">
        <f t="shared" si="49"/>
        <v>0</v>
      </c>
      <c r="M99" s="48">
        <f t="shared" si="49"/>
        <v>0</v>
      </c>
      <c r="N99" s="48">
        <f t="shared" si="49"/>
        <v>0</v>
      </c>
      <c r="O99" s="48">
        <f t="shared" si="49"/>
        <v>0</v>
      </c>
      <c r="P99" s="48">
        <f t="shared" si="49"/>
        <v>0</v>
      </c>
      <c r="Q99" s="48">
        <f t="shared" si="49"/>
        <v>0</v>
      </c>
      <c r="R99" s="48">
        <f t="shared" si="49"/>
        <v>0</v>
      </c>
      <c r="S99" s="48">
        <f t="shared" si="49"/>
        <v>0</v>
      </c>
      <c r="T99" s="48">
        <f t="shared" si="49"/>
        <v>0</v>
      </c>
      <c r="U99" s="48">
        <f t="shared" si="49"/>
        <v>0</v>
      </c>
      <c r="V99" s="75">
        <f t="shared" si="49"/>
        <v>0</v>
      </c>
      <c r="W99" s="49">
        <f t="shared" ref="W99" si="50">SUM(W100:W102)</f>
        <v>0</v>
      </c>
    </row>
    <row r="100" spans="2:23" ht="14.25" x14ac:dyDescent="0.15">
      <c r="B100" s="3"/>
      <c r="C100" s="3"/>
      <c r="D100" s="3"/>
      <c r="E100" s="7" t="s">
        <v>25</v>
      </c>
      <c r="F100" s="51"/>
      <c r="G100" s="76"/>
      <c r="H100" s="51"/>
      <c r="I100" s="53"/>
      <c r="J100" s="51"/>
      <c r="K100" s="51"/>
      <c r="L100" s="51"/>
      <c r="M100" s="51"/>
      <c r="N100" s="51"/>
      <c r="O100" s="51"/>
      <c r="P100" s="51"/>
      <c r="Q100" s="51"/>
      <c r="R100" s="51"/>
      <c r="S100" s="51"/>
      <c r="T100" s="51"/>
      <c r="U100" s="51"/>
      <c r="V100" s="76"/>
      <c r="W100" s="52"/>
    </row>
    <row r="101" spans="2:23" ht="14.25" x14ac:dyDescent="0.15">
      <c r="B101" s="3"/>
      <c r="C101" s="3"/>
      <c r="D101" s="3"/>
      <c r="E101" s="8" t="s">
        <v>25</v>
      </c>
      <c r="F101" s="54"/>
      <c r="G101" s="77"/>
      <c r="H101" s="54"/>
      <c r="I101" s="56"/>
      <c r="J101" s="54"/>
      <c r="K101" s="54"/>
      <c r="L101" s="54"/>
      <c r="M101" s="54"/>
      <c r="N101" s="54"/>
      <c r="O101" s="54"/>
      <c r="P101" s="54"/>
      <c r="Q101" s="54"/>
      <c r="R101" s="54"/>
      <c r="S101" s="54"/>
      <c r="T101" s="54"/>
      <c r="U101" s="54"/>
      <c r="V101" s="77"/>
      <c r="W101" s="55"/>
    </row>
    <row r="102" spans="2:23" ht="14.25" x14ac:dyDescent="0.15">
      <c r="B102" s="3"/>
      <c r="C102" s="3"/>
      <c r="D102" s="4"/>
      <c r="E102" s="9" t="s">
        <v>25</v>
      </c>
      <c r="F102" s="57"/>
      <c r="G102" s="78"/>
      <c r="H102" s="57"/>
      <c r="I102" s="59"/>
      <c r="J102" s="57"/>
      <c r="K102" s="57"/>
      <c r="L102" s="57"/>
      <c r="M102" s="57"/>
      <c r="N102" s="57"/>
      <c r="O102" s="57"/>
      <c r="P102" s="57"/>
      <c r="Q102" s="57"/>
      <c r="R102" s="57"/>
      <c r="S102" s="57"/>
      <c r="T102" s="57"/>
      <c r="U102" s="57"/>
      <c r="V102" s="78"/>
      <c r="W102" s="58"/>
    </row>
    <row r="103" spans="2:23" ht="14.25" x14ac:dyDescent="0.15">
      <c r="B103" s="3"/>
      <c r="C103" s="3"/>
      <c r="D103" s="43" t="s">
        <v>155</v>
      </c>
      <c r="E103" s="45"/>
      <c r="F103" s="48">
        <f t="shared" ref="F103:V103" si="51">SUM(F104:F106)</f>
        <v>0</v>
      </c>
      <c r="G103" s="75">
        <f t="shared" si="51"/>
        <v>0</v>
      </c>
      <c r="H103" s="48">
        <f t="shared" si="51"/>
        <v>0</v>
      </c>
      <c r="I103" s="50">
        <f t="shared" si="51"/>
        <v>0</v>
      </c>
      <c r="J103" s="48">
        <f t="shared" si="51"/>
        <v>0</v>
      </c>
      <c r="K103" s="48">
        <f t="shared" si="51"/>
        <v>0</v>
      </c>
      <c r="L103" s="48">
        <f t="shared" si="51"/>
        <v>0</v>
      </c>
      <c r="M103" s="48">
        <f t="shared" si="51"/>
        <v>0</v>
      </c>
      <c r="N103" s="48">
        <f t="shared" si="51"/>
        <v>0</v>
      </c>
      <c r="O103" s="48">
        <f t="shared" si="51"/>
        <v>0</v>
      </c>
      <c r="P103" s="48">
        <f t="shared" si="51"/>
        <v>0</v>
      </c>
      <c r="Q103" s="48">
        <f t="shared" si="51"/>
        <v>0</v>
      </c>
      <c r="R103" s="48">
        <f t="shared" si="51"/>
        <v>0</v>
      </c>
      <c r="S103" s="48">
        <f t="shared" si="51"/>
        <v>0</v>
      </c>
      <c r="T103" s="48">
        <f t="shared" si="51"/>
        <v>0</v>
      </c>
      <c r="U103" s="48">
        <f t="shared" si="51"/>
        <v>0</v>
      </c>
      <c r="V103" s="75">
        <f t="shared" si="51"/>
        <v>0</v>
      </c>
      <c r="W103" s="49">
        <f t="shared" ref="W103" si="52">SUM(W104:W106)</f>
        <v>0</v>
      </c>
    </row>
    <row r="104" spans="2:23" ht="14.25" x14ac:dyDescent="0.15">
      <c r="B104" s="3"/>
      <c r="C104" s="3"/>
      <c r="D104" s="3"/>
      <c r="E104" s="7" t="s">
        <v>25</v>
      </c>
      <c r="F104" s="51"/>
      <c r="G104" s="76"/>
      <c r="H104" s="51"/>
      <c r="I104" s="53"/>
      <c r="J104" s="51"/>
      <c r="K104" s="51"/>
      <c r="L104" s="51"/>
      <c r="M104" s="51"/>
      <c r="N104" s="51"/>
      <c r="O104" s="51"/>
      <c r="P104" s="51"/>
      <c r="Q104" s="51"/>
      <c r="R104" s="51"/>
      <c r="S104" s="51"/>
      <c r="T104" s="51"/>
      <c r="U104" s="51"/>
      <c r="V104" s="76"/>
      <c r="W104" s="52"/>
    </row>
    <row r="105" spans="2:23" ht="14.25" x14ac:dyDescent="0.15">
      <c r="B105" s="3"/>
      <c r="C105" s="3"/>
      <c r="D105" s="3"/>
      <c r="E105" s="8" t="s">
        <v>25</v>
      </c>
      <c r="F105" s="54"/>
      <c r="G105" s="77"/>
      <c r="H105" s="54"/>
      <c r="I105" s="56"/>
      <c r="J105" s="54"/>
      <c r="K105" s="54"/>
      <c r="L105" s="54"/>
      <c r="M105" s="54"/>
      <c r="N105" s="54"/>
      <c r="O105" s="54"/>
      <c r="P105" s="54"/>
      <c r="Q105" s="54"/>
      <c r="R105" s="54"/>
      <c r="S105" s="54"/>
      <c r="T105" s="54"/>
      <c r="U105" s="54"/>
      <c r="V105" s="77"/>
      <c r="W105" s="55"/>
    </row>
    <row r="106" spans="2:23" ht="14.25" x14ac:dyDescent="0.15">
      <c r="B106" s="3"/>
      <c r="C106" s="3"/>
      <c r="D106" s="4"/>
      <c r="E106" s="9" t="s">
        <v>25</v>
      </c>
      <c r="F106" s="57"/>
      <c r="G106" s="78"/>
      <c r="H106" s="57"/>
      <c r="I106" s="59"/>
      <c r="J106" s="57"/>
      <c r="K106" s="57"/>
      <c r="L106" s="57"/>
      <c r="M106" s="57"/>
      <c r="N106" s="57"/>
      <c r="O106" s="57"/>
      <c r="P106" s="57"/>
      <c r="Q106" s="57"/>
      <c r="R106" s="57"/>
      <c r="S106" s="57"/>
      <c r="T106" s="57"/>
      <c r="U106" s="57"/>
      <c r="V106" s="78"/>
      <c r="W106" s="58"/>
    </row>
    <row r="107" spans="2:23" ht="14.25" x14ac:dyDescent="0.15">
      <c r="B107" s="3"/>
      <c r="C107" s="4"/>
      <c r="D107" s="21" t="s">
        <v>20</v>
      </c>
      <c r="E107" s="6"/>
      <c r="F107" s="60"/>
      <c r="G107" s="79"/>
      <c r="H107" s="60"/>
      <c r="I107" s="62"/>
      <c r="J107" s="60"/>
      <c r="K107" s="60"/>
      <c r="L107" s="60"/>
      <c r="M107" s="60"/>
      <c r="N107" s="60"/>
      <c r="O107" s="60"/>
      <c r="P107" s="60"/>
      <c r="Q107" s="60"/>
      <c r="R107" s="60"/>
      <c r="S107" s="60"/>
      <c r="T107" s="60"/>
      <c r="U107" s="60"/>
      <c r="V107" s="79"/>
      <c r="W107" s="61"/>
    </row>
    <row r="108" spans="2:23" ht="14.25" x14ac:dyDescent="0.15">
      <c r="B108" s="3"/>
      <c r="C108" s="39" t="s">
        <v>157</v>
      </c>
      <c r="D108" s="31"/>
      <c r="E108" s="31"/>
      <c r="F108" s="48">
        <f t="shared" ref="F108:V108" si="53">SUM(F109:F111)</f>
        <v>0</v>
      </c>
      <c r="G108" s="75">
        <f t="shared" si="53"/>
        <v>0</v>
      </c>
      <c r="H108" s="48">
        <f t="shared" si="53"/>
        <v>0</v>
      </c>
      <c r="I108" s="50">
        <f t="shared" si="53"/>
        <v>0</v>
      </c>
      <c r="J108" s="48">
        <f t="shared" si="53"/>
        <v>0</v>
      </c>
      <c r="K108" s="48">
        <f t="shared" si="53"/>
        <v>0</v>
      </c>
      <c r="L108" s="48">
        <f t="shared" si="53"/>
        <v>0</v>
      </c>
      <c r="M108" s="48">
        <f t="shared" si="53"/>
        <v>0</v>
      </c>
      <c r="N108" s="48">
        <f t="shared" si="53"/>
        <v>0</v>
      </c>
      <c r="O108" s="48">
        <f t="shared" si="53"/>
        <v>0</v>
      </c>
      <c r="P108" s="48">
        <f t="shared" si="53"/>
        <v>0</v>
      </c>
      <c r="Q108" s="48">
        <f t="shared" si="53"/>
        <v>0</v>
      </c>
      <c r="R108" s="48">
        <f t="shared" si="53"/>
        <v>0</v>
      </c>
      <c r="S108" s="48">
        <f t="shared" si="53"/>
        <v>0</v>
      </c>
      <c r="T108" s="48">
        <f t="shared" si="53"/>
        <v>0</v>
      </c>
      <c r="U108" s="48">
        <f t="shared" si="53"/>
        <v>0</v>
      </c>
      <c r="V108" s="75">
        <f t="shared" si="53"/>
        <v>0</v>
      </c>
      <c r="W108" s="49">
        <f t="shared" ref="W108" si="54">SUM(W109:W111)</f>
        <v>0</v>
      </c>
    </row>
    <row r="109" spans="2:23" ht="14.25" x14ac:dyDescent="0.15">
      <c r="B109" s="3"/>
      <c r="C109" s="3"/>
      <c r="D109" s="19" t="s">
        <v>139</v>
      </c>
      <c r="E109" s="13"/>
      <c r="F109" s="51"/>
      <c r="G109" s="76"/>
      <c r="H109" s="51"/>
      <c r="I109" s="53"/>
      <c r="J109" s="51"/>
      <c r="K109" s="51"/>
      <c r="L109" s="51"/>
      <c r="M109" s="51"/>
      <c r="N109" s="51"/>
      <c r="O109" s="51"/>
      <c r="P109" s="51"/>
      <c r="Q109" s="51"/>
      <c r="R109" s="51"/>
      <c r="S109" s="51"/>
      <c r="T109" s="51"/>
      <c r="U109" s="51"/>
      <c r="V109" s="76"/>
      <c r="W109" s="52"/>
    </row>
    <row r="110" spans="2:23" ht="14.25" x14ac:dyDescent="0.15">
      <c r="B110" s="3"/>
      <c r="C110" s="3"/>
      <c r="D110" s="17" t="s">
        <v>158</v>
      </c>
      <c r="E110" s="18"/>
      <c r="F110" s="54"/>
      <c r="G110" s="77"/>
      <c r="H110" s="54"/>
      <c r="I110" s="56"/>
      <c r="J110" s="54"/>
      <c r="K110" s="54"/>
      <c r="L110" s="54"/>
      <c r="M110" s="54"/>
      <c r="N110" s="54"/>
      <c r="O110" s="54"/>
      <c r="P110" s="54"/>
      <c r="Q110" s="54"/>
      <c r="R110" s="54"/>
      <c r="S110" s="54"/>
      <c r="T110" s="54"/>
      <c r="U110" s="54"/>
      <c r="V110" s="77"/>
      <c r="W110" s="55"/>
    </row>
    <row r="111" spans="2:23" ht="14.25" x14ac:dyDescent="0.15">
      <c r="B111" s="4"/>
      <c r="C111" s="4"/>
      <c r="D111" s="20" t="s">
        <v>20</v>
      </c>
      <c r="E111" s="14"/>
      <c r="F111" s="57"/>
      <c r="G111" s="78"/>
      <c r="H111" s="57"/>
      <c r="I111" s="59"/>
      <c r="J111" s="57"/>
      <c r="K111" s="57"/>
      <c r="L111" s="57"/>
      <c r="M111" s="57"/>
      <c r="N111" s="57"/>
      <c r="O111" s="57"/>
      <c r="P111" s="57"/>
      <c r="Q111" s="57"/>
      <c r="R111" s="57"/>
      <c r="S111" s="57"/>
      <c r="T111" s="57"/>
      <c r="U111" s="57"/>
      <c r="V111" s="78"/>
      <c r="W111" s="58"/>
    </row>
    <row r="112" spans="2:23" ht="14.25" x14ac:dyDescent="0.15">
      <c r="F112" s="80"/>
      <c r="G112" s="80"/>
      <c r="H112" s="80"/>
      <c r="I112" s="80"/>
      <c r="J112" s="80"/>
      <c r="K112" s="80"/>
      <c r="L112" s="80"/>
      <c r="M112" s="80"/>
      <c r="N112" s="80"/>
      <c r="O112" s="80"/>
      <c r="P112" s="80"/>
      <c r="Q112" s="80"/>
      <c r="R112" s="80"/>
      <c r="S112" s="80"/>
      <c r="T112" s="80"/>
      <c r="U112" s="80"/>
      <c r="V112" s="80"/>
      <c r="W112" s="80"/>
    </row>
    <row r="113" spans="2:24" x14ac:dyDescent="0.15">
      <c r="B113" s="1" t="s">
        <v>159</v>
      </c>
    </row>
    <row r="114" spans="2:24" x14ac:dyDescent="0.15">
      <c r="B114" s="1" t="s">
        <v>67</v>
      </c>
    </row>
    <row r="115" spans="2:24" x14ac:dyDescent="0.15">
      <c r="B115" s="1" t="s">
        <v>172</v>
      </c>
    </row>
    <row r="116" spans="2:24" x14ac:dyDescent="0.15">
      <c r="B116" s="1" t="s">
        <v>210</v>
      </c>
    </row>
    <row r="117" spans="2:24" x14ac:dyDescent="0.15">
      <c r="B117" s="1" t="s">
        <v>68</v>
      </c>
    </row>
    <row r="118" spans="2:24" x14ac:dyDescent="0.15">
      <c r="B118" s="1" t="s">
        <v>212</v>
      </c>
    </row>
    <row r="119" spans="2:24" ht="21.6" customHeight="1" x14ac:dyDescent="0.15">
      <c r="V119" s="2" t="s">
        <v>0</v>
      </c>
      <c r="W119" s="781"/>
      <c r="X119" s="782"/>
    </row>
  </sheetData>
  <mergeCells count="3">
    <mergeCell ref="B1:X1"/>
    <mergeCell ref="B2:X2"/>
    <mergeCell ref="W119:X119"/>
  </mergeCells>
  <phoneticPr fontId="2"/>
  <printOptions horizontalCentered="1"/>
  <pageMargins left="0.39370078740157483" right="0.39370078740157483" top="0.74803149606299213" bottom="0.74803149606299213" header="0.31496062992125984" footer="0.31496062992125984"/>
  <pageSetup paperSize="8" scale="80" fitToHeight="2" orientation="landscape" horizontalDpi="300" verticalDpi="300"/>
  <rowBreaks count="1" manualBreakCount="1">
    <brk id="53" max="2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EFBA5-768C-47E7-9DDE-00F5746AA752}">
  <sheetPr>
    <pageSetUpPr fitToPage="1"/>
  </sheetPr>
  <dimension ref="B1:K85"/>
  <sheetViews>
    <sheetView view="pageBreakPreview" zoomScale="80" zoomScaleNormal="80" zoomScaleSheetLayoutView="80" workbookViewId="0">
      <selection activeCell="S13" sqref="S13"/>
    </sheetView>
  </sheetViews>
  <sheetFormatPr defaultColWidth="9.140625" defaultRowHeight="12" x14ac:dyDescent="0.15"/>
  <cols>
    <col min="1" max="1" width="1.140625" style="168" customWidth="1"/>
    <col min="2" max="3" width="15.5703125" style="168" customWidth="1"/>
    <col min="4" max="4" width="14" style="168" customWidth="1"/>
    <col min="5" max="11" width="13.42578125" style="168" customWidth="1"/>
    <col min="12" max="12" width="1.140625" style="168" customWidth="1"/>
    <col min="13" max="16384" width="9.140625" style="168"/>
  </cols>
  <sheetData>
    <row r="1" spans="2:11" x14ac:dyDescent="0.15">
      <c r="B1" s="754" t="s">
        <v>504</v>
      </c>
      <c r="C1" s="754"/>
      <c r="D1" s="754"/>
      <c r="E1" s="754"/>
      <c r="F1" s="754"/>
      <c r="G1" s="754"/>
      <c r="H1" s="754"/>
      <c r="I1" s="754"/>
      <c r="J1" s="754"/>
      <c r="K1" s="754"/>
    </row>
    <row r="3" spans="2:11" ht="16.5" x14ac:dyDescent="0.15">
      <c r="B3" s="753" t="s">
        <v>53</v>
      </c>
      <c r="C3" s="753"/>
      <c r="D3" s="753"/>
      <c r="E3" s="753"/>
      <c r="F3" s="753"/>
      <c r="G3" s="753"/>
      <c r="H3" s="753"/>
      <c r="I3" s="753"/>
      <c r="J3" s="753"/>
      <c r="K3" s="753"/>
    </row>
    <row r="5" spans="2:11" x14ac:dyDescent="0.15">
      <c r="B5" s="168" t="s">
        <v>54</v>
      </c>
      <c r="K5" s="181" t="s">
        <v>58</v>
      </c>
    </row>
    <row r="6" spans="2:11" x14ac:dyDescent="0.15">
      <c r="B6" s="784" t="s">
        <v>18</v>
      </c>
      <c r="C6" s="785"/>
      <c r="D6" s="196" t="s">
        <v>474</v>
      </c>
      <c r="E6" s="196" t="s">
        <v>332</v>
      </c>
      <c r="F6" s="196" t="s">
        <v>303</v>
      </c>
      <c r="G6" s="196" t="s">
        <v>304</v>
      </c>
      <c r="H6" s="196" t="s">
        <v>305</v>
      </c>
      <c r="I6" s="196" t="s">
        <v>306</v>
      </c>
      <c r="J6" s="196" t="s">
        <v>307</v>
      </c>
      <c r="K6" s="196" t="s">
        <v>29</v>
      </c>
    </row>
    <row r="7" spans="2:11" x14ac:dyDescent="0.15">
      <c r="B7" s="158" t="s">
        <v>165</v>
      </c>
      <c r="C7" s="160"/>
      <c r="D7" s="290"/>
      <c r="E7" s="290"/>
      <c r="F7" s="290"/>
      <c r="G7" s="290"/>
      <c r="H7" s="290"/>
      <c r="I7" s="290"/>
      <c r="J7" s="290"/>
      <c r="K7" s="203">
        <f>SUM(D7:J7)</f>
        <v>0</v>
      </c>
    </row>
    <row r="8" spans="2:11" x14ac:dyDescent="0.15">
      <c r="B8" s="198" t="s">
        <v>11</v>
      </c>
      <c r="C8" s="199"/>
      <c r="D8" s="291"/>
      <c r="E8" s="291"/>
      <c r="F8" s="291"/>
      <c r="G8" s="291"/>
      <c r="H8" s="291"/>
      <c r="I8" s="291"/>
      <c r="J8" s="291"/>
      <c r="K8" s="205">
        <f t="shared" ref="K8:K17" si="0">SUM(D8:J8)</f>
        <v>0</v>
      </c>
    </row>
    <row r="9" spans="2:11" x14ac:dyDescent="0.15">
      <c r="B9" s="198" t="s">
        <v>12</v>
      </c>
      <c r="C9" s="199"/>
      <c r="D9" s="291"/>
      <c r="E9" s="291"/>
      <c r="F9" s="291"/>
      <c r="G9" s="291"/>
      <c r="H9" s="291"/>
      <c r="I9" s="291"/>
      <c r="J9" s="291"/>
      <c r="K9" s="205">
        <f t="shared" si="0"/>
        <v>0</v>
      </c>
    </row>
    <row r="10" spans="2:11" x14ac:dyDescent="0.15">
      <c r="B10" s="190" t="s">
        <v>218</v>
      </c>
      <c r="C10" s="199"/>
      <c r="D10" s="291"/>
      <c r="E10" s="291"/>
      <c r="F10" s="291"/>
      <c r="G10" s="291"/>
      <c r="H10" s="291"/>
      <c r="I10" s="291"/>
      <c r="J10" s="291"/>
      <c r="K10" s="205">
        <f t="shared" si="0"/>
        <v>0</v>
      </c>
    </row>
    <row r="11" spans="2:11" x14ac:dyDescent="0.15">
      <c r="B11" s="198" t="s">
        <v>166</v>
      </c>
      <c r="C11" s="199"/>
      <c r="D11" s="291"/>
      <c r="E11" s="291"/>
      <c r="F11" s="291"/>
      <c r="G11" s="291"/>
      <c r="H11" s="291"/>
      <c r="I11" s="291"/>
      <c r="J11" s="291"/>
      <c r="K11" s="205">
        <f t="shared" si="0"/>
        <v>0</v>
      </c>
    </row>
    <row r="12" spans="2:11" x14ac:dyDescent="0.15">
      <c r="B12" s="198" t="s">
        <v>167</v>
      </c>
      <c r="C12" s="199"/>
      <c r="D12" s="291"/>
      <c r="E12" s="291"/>
      <c r="F12" s="291"/>
      <c r="G12" s="291"/>
      <c r="H12" s="291"/>
      <c r="I12" s="291"/>
      <c r="J12" s="291"/>
      <c r="K12" s="205">
        <f t="shared" si="0"/>
        <v>0</v>
      </c>
    </row>
    <row r="13" spans="2:11" x14ac:dyDescent="0.15">
      <c r="B13" s="198" t="s">
        <v>167</v>
      </c>
      <c r="C13" s="199"/>
      <c r="D13" s="291"/>
      <c r="E13" s="291"/>
      <c r="F13" s="291"/>
      <c r="G13" s="291"/>
      <c r="H13" s="291"/>
      <c r="I13" s="291"/>
      <c r="J13" s="291"/>
      <c r="K13" s="205">
        <f t="shared" si="0"/>
        <v>0</v>
      </c>
    </row>
    <row r="14" spans="2:11" x14ac:dyDescent="0.15">
      <c r="B14" s="198" t="s">
        <v>167</v>
      </c>
      <c r="C14" s="199"/>
      <c r="D14" s="291"/>
      <c r="E14" s="291"/>
      <c r="F14" s="291"/>
      <c r="G14" s="291"/>
      <c r="H14" s="291"/>
      <c r="I14" s="291"/>
      <c r="J14" s="291"/>
      <c r="K14" s="205">
        <f>SUM(D14:J14)</f>
        <v>0</v>
      </c>
    </row>
    <row r="15" spans="2:11" ht="12.75" thickBot="1" x14ac:dyDescent="0.2">
      <c r="B15" s="176" t="s">
        <v>167</v>
      </c>
      <c r="C15" s="177"/>
      <c r="D15" s="292"/>
      <c r="E15" s="292"/>
      <c r="F15" s="292"/>
      <c r="G15" s="292"/>
      <c r="H15" s="292"/>
      <c r="I15" s="292"/>
      <c r="J15" s="292"/>
      <c r="K15" s="324">
        <f t="shared" si="0"/>
        <v>0</v>
      </c>
    </row>
    <row r="16" spans="2:11" ht="12.75" thickBot="1" x14ac:dyDescent="0.2">
      <c r="B16" s="166" t="s">
        <v>39</v>
      </c>
      <c r="C16" s="167"/>
      <c r="D16" s="238">
        <f>SUM(D7:D15)</f>
        <v>0</v>
      </c>
      <c r="E16" s="238">
        <f>SUM(E7:E15)</f>
        <v>0</v>
      </c>
      <c r="F16" s="238">
        <f>SUM(F7:F15)</f>
        <v>0</v>
      </c>
      <c r="G16" s="238">
        <f t="shared" ref="G16:I16" si="1">SUM(G7:G15)</f>
        <v>0</v>
      </c>
      <c r="H16" s="238">
        <f t="shared" si="1"/>
        <v>0</v>
      </c>
      <c r="I16" s="238">
        <f t="shared" si="1"/>
        <v>0</v>
      </c>
      <c r="J16" s="238">
        <f>SUM(J7:J15)</f>
        <v>0</v>
      </c>
      <c r="K16" s="180">
        <f>SUM(K7:K15)</f>
        <v>0</v>
      </c>
    </row>
    <row r="17" spans="2:11" ht="12.75" thickBot="1" x14ac:dyDescent="0.2">
      <c r="B17" s="166" t="s">
        <v>31</v>
      </c>
      <c r="C17" s="167"/>
      <c r="D17" s="405"/>
      <c r="E17" s="405"/>
      <c r="F17" s="405"/>
      <c r="G17" s="405"/>
      <c r="H17" s="405"/>
      <c r="I17" s="405"/>
      <c r="J17" s="405"/>
      <c r="K17" s="180">
        <f t="shared" si="0"/>
        <v>0</v>
      </c>
    </row>
    <row r="18" spans="2:11" ht="12.75" thickBot="1" x14ac:dyDescent="0.2">
      <c r="B18" s="166" t="s">
        <v>40</v>
      </c>
      <c r="C18" s="167"/>
      <c r="D18" s="238">
        <f>SUM(D16:D17)</f>
        <v>0</v>
      </c>
      <c r="E18" s="238">
        <f>SUM(E16:E17)</f>
        <v>0</v>
      </c>
      <c r="F18" s="238">
        <f>SUM(F16:F17)</f>
        <v>0</v>
      </c>
      <c r="G18" s="238">
        <f t="shared" ref="G18:I18" si="2">SUM(G16:G17)</f>
        <v>0</v>
      </c>
      <c r="H18" s="238">
        <f t="shared" si="2"/>
        <v>0</v>
      </c>
      <c r="I18" s="238">
        <f t="shared" si="2"/>
        <v>0</v>
      </c>
      <c r="J18" s="238">
        <f>SUM(J16:J17)</f>
        <v>0</v>
      </c>
      <c r="K18" s="180">
        <f>SUM(K16:K17)</f>
        <v>0</v>
      </c>
    </row>
    <row r="20" spans="2:11" x14ac:dyDescent="0.15">
      <c r="B20" s="168" t="s">
        <v>59</v>
      </c>
      <c r="K20" s="181" t="s">
        <v>58</v>
      </c>
    </row>
    <row r="21" spans="2:11" x14ac:dyDescent="0.15">
      <c r="B21" s="784" t="s">
        <v>18</v>
      </c>
      <c r="C21" s="785"/>
      <c r="D21" s="196" t="str">
        <f>D6</f>
        <v>R7</v>
      </c>
      <c r="E21" s="196" t="str">
        <f>E6</f>
        <v>R8</v>
      </c>
      <c r="F21" s="196" t="str">
        <f t="shared" ref="F21:J21" si="3">F6</f>
        <v>R9</v>
      </c>
      <c r="G21" s="196" t="str">
        <f t="shared" si="3"/>
        <v>R10</v>
      </c>
      <c r="H21" s="196" t="str">
        <f t="shared" si="3"/>
        <v>R11</v>
      </c>
      <c r="I21" s="196" t="str">
        <f t="shared" si="3"/>
        <v>R12</v>
      </c>
      <c r="J21" s="195" t="str">
        <f t="shared" si="3"/>
        <v>R13</v>
      </c>
      <c r="K21" s="196" t="s">
        <v>29</v>
      </c>
    </row>
    <row r="22" spans="2:11" x14ac:dyDescent="0.15">
      <c r="B22" s="155" t="s">
        <v>60</v>
      </c>
      <c r="C22" s="202" t="s">
        <v>61</v>
      </c>
      <c r="D22" s="197"/>
      <c r="E22" s="321"/>
      <c r="F22" s="290"/>
      <c r="G22" s="290"/>
      <c r="H22" s="290"/>
      <c r="I22" s="290"/>
      <c r="J22" s="320"/>
      <c r="K22" s="203">
        <f>SUM(D22:J22)</f>
        <v>0</v>
      </c>
    </row>
    <row r="23" spans="2:11" x14ac:dyDescent="0.15">
      <c r="B23" s="163"/>
      <c r="C23" s="204" t="s">
        <v>61</v>
      </c>
      <c r="D23" s="201"/>
      <c r="E23" s="325"/>
      <c r="F23" s="291"/>
      <c r="G23" s="291"/>
      <c r="H23" s="291"/>
      <c r="I23" s="291"/>
      <c r="J23" s="328"/>
      <c r="K23" s="205">
        <f t="shared" ref="K23:K33" si="4">SUM(D23:J23)</f>
        <v>0</v>
      </c>
    </row>
    <row r="24" spans="2:11" ht="12.75" thickBot="1" x14ac:dyDescent="0.2">
      <c r="B24" s="163"/>
      <c r="C24" s="206" t="s">
        <v>61</v>
      </c>
      <c r="D24" s="207"/>
      <c r="E24" s="323"/>
      <c r="F24" s="293"/>
      <c r="G24" s="293"/>
      <c r="H24" s="293"/>
      <c r="I24" s="293"/>
      <c r="J24" s="322"/>
      <c r="K24" s="208">
        <f t="shared" si="4"/>
        <v>0</v>
      </c>
    </row>
    <row r="25" spans="2:11" ht="12.75" thickBot="1" x14ac:dyDescent="0.2">
      <c r="B25" s="164"/>
      <c r="C25" s="209" t="s">
        <v>62</v>
      </c>
      <c r="D25" s="294">
        <f>SUM(D22:D24)</f>
        <v>0</v>
      </c>
      <c r="E25" s="326">
        <f t="shared" ref="E25:J25" si="5">SUM(E22:E24)</f>
        <v>0</v>
      </c>
      <c r="F25" s="238">
        <f t="shared" si="5"/>
        <v>0</v>
      </c>
      <c r="G25" s="238">
        <f t="shared" si="5"/>
        <v>0</v>
      </c>
      <c r="H25" s="238">
        <f t="shared" si="5"/>
        <v>0</v>
      </c>
      <c r="I25" s="238">
        <f t="shared" si="5"/>
        <v>0</v>
      </c>
      <c r="J25" s="329">
        <f t="shared" si="5"/>
        <v>0</v>
      </c>
      <c r="K25" s="239">
        <f t="shared" si="4"/>
        <v>0</v>
      </c>
    </row>
    <row r="26" spans="2:11" x14ac:dyDescent="0.15">
      <c r="B26" s="155" t="s">
        <v>63</v>
      </c>
      <c r="C26" s="210" t="s">
        <v>64</v>
      </c>
      <c r="D26" s="211"/>
      <c r="E26" s="327"/>
      <c r="F26" s="295"/>
      <c r="G26" s="295"/>
      <c r="H26" s="295"/>
      <c r="I26" s="295"/>
      <c r="J26" s="330"/>
      <c r="K26" s="212">
        <f t="shared" si="4"/>
        <v>0</v>
      </c>
    </row>
    <row r="27" spans="2:11" x14ac:dyDescent="0.15">
      <c r="B27" s="163"/>
      <c r="C27" s="204" t="s">
        <v>64</v>
      </c>
      <c r="D27" s="201"/>
      <c r="E27" s="325"/>
      <c r="F27" s="291"/>
      <c r="G27" s="291"/>
      <c r="H27" s="291"/>
      <c r="I27" s="291"/>
      <c r="J27" s="328"/>
      <c r="K27" s="205">
        <f t="shared" si="4"/>
        <v>0</v>
      </c>
    </row>
    <row r="28" spans="2:11" ht="12.75" thickBot="1" x14ac:dyDescent="0.2">
      <c r="B28" s="163"/>
      <c r="C28" s="206" t="s">
        <v>64</v>
      </c>
      <c r="D28" s="207"/>
      <c r="E28" s="323"/>
      <c r="F28" s="293"/>
      <c r="G28" s="293"/>
      <c r="H28" s="293"/>
      <c r="I28" s="293"/>
      <c r="J28" s="322"/>
      <c r="K28" s="208">
        <f t="shared" si="4"/>
        <v>0</v>
      </c>
    </row>
    <row r="29" spans="2:11" ht="12.75" thickBot="1" x14ac:dyDescent="0.2">
      <c r="B29" s="164"/>
      <c r="C29" s="209" t="s">
        <v>62</v>
      </c>
      <c r="D29" s="294">
        <f>SUM(D26:D28)</f>
        <v>0</v>
      </c>
      <c r="E29" s="326">
        <f t="shared" ref="E29:J29" si="6">SUM(E26:E28)</f>
        <v>0</v>
      </c>
      <c r="F29" s="238">
        <f t="shared" si="6"/>
        <v>0</v>
      </c>
      <c r="G29" s="238">
        <f t="shared" si="6"/>
        <v>0</v>
      </c>
      <c r="H29" s="238">
        <f t="shared" si="6"/>
        <v>0</v>
      </c>
      <c r="I29" s="238">
        <f t="shared" si="6"/>
        <v>0</v>
      </c>
      <c r="J29" s="329">
        <f t="shared" si="6"/>
        <v>0</v>
      </c>
      <c r="K29" s="239">
        <f t="shared" si="4"/>
        <v>0</v>
      </c>
    </row>
    <row r="30" spans="2:11" x14ac:dyDescent="0.15">
      <c r="B30" s="163" t="s">
        <v>51</v>
      </c>
      <c r="C30" s="210" t="s">
        <v>65</v>
      </c>
      <c r="D30" s="211"/>
      <c r="E30" s="327"/>
      <c r="F30" s="295"/>
      <c r="G30" s="295"/>
      <c r="H30" s="295"/>
      <c r="I30" s="295"/>
      <c r="J30" s="330"/>
      <c r="K30" s="212">
        <f>SUM(D30:J30)</f>
        <v>0</v>
      </c>
    </row>
    <row r="31" spans="2:11" x14ac:dyDescent="0.15">
      <c r="B31" s="163"/>
      <c r="C31" s="204" t="s">
        <v>65</v>
      </c>
      <c r="D31" s="201"/>
      <c r="E31" s="325"/>
      <c r="F31" s="291"/>
      <c r="G31" s="291"/>
      <c r="H31" s="291"/>
      <c r="I31" s="291"/>
      <c r="J31" s="328"/>
      <c r="K31" s="205">
        <f t="shared" si="4"/>
        <v>0</v>
      </c>
    </row>
    <row r="32" spans="2:11" ht="12.75" thickBot="1" x14ac:dyDescent="0.2">
      <c r="B32" s="163"/>
      <c r="C32" s="206" t="s">
        <v>65</v>
      </c>
      <c r="D32" s="207"/>
      <c r="E32" s="323"/>
      <c r="F32" s="293"/>
      <c r="G32" s="293"/>
      <c r="H32" s="293"/>
      <c r="I32" s="293"/>
      <c r="J32" s="322"/>
      <c r="K32" s="208">
        <f t="shared" si="4"/>
        <v>0</v>
      </c>
    </row>
    <row r="33" spans="2:11" ht="12.75" thickBot="1" x14ac:dyDescent="0.2">
      <c r="B33" s="163"/>
      <c r="C33" s="209" t="s">
        <v>62</v>
      </c>
      <c r="D33" s="294">
        <f>SUM(D30:D32)</f>
        <v>0</v>
      </c>
      <c r="E33" s="326">
        <f t="shared" ref="E33:J33" si="7">SUM(E30:E32)</f>
        <v>0</v>
      </c>
      <c r="F33" s="238">
        <f t="shared" si="7"/>
        <v>0</v>
      </c>
      <c r="G33" s="238">
        <f t="shared" si="7"/>
        <v>0</v>
      </c>
      <c r="H33" s="238">
        <f t="shared" si="7"/>
        <v>0</v>
      </c>
      <c r="I33" s="238">
        <f t="shared" si="7"/>
        <v>0</v>
      </c>
      <c r="J33" s="329">
        <f t="shared" si="7"/>
        <v>0</v>
      </c>
      <c r="K33" s="239">
        <f t="shared" si="4"/>
        <v>0</v>
      </c>
    </row>
    <row r="34" spans="2:11" ht="12.75" thickBot="1" x14ac:dyDescent="0.2">
      <c r="B34" s="166" t="s">
        <v>29</v>
      </c>
      <c r="C34" s="167"/>
      <c r="D34" s="294">
        <f>SUM(D33,D29,D25)</f>
        <v>0</v>
      </c>
      <c r="E34" s="326">
        <f>SUM(E33,E29,E25)</f>
        <v>0</v>
      </c>
      <c r="F34" s="238">
        <f>SUM(F33,F29,F25)</f>
        <v>0</v>
      </c>
      <c r="G34" s="238">
        <f t="shared" ref="G34:I34" si="8">SUM(G33,G29,G25)</f>
        <v>0</v>
      </c>
      <c r="H34" s="238">
        <f t="shared" si="8"/>
        <v>0</v>
      </c>
      <c r="I34" s="238">
        <f t="shared" si="8"/>
        <v>0</v>
      </c>
      <c r="J34" s="329">
        <f>SUM(J33,J29,J25)</f>
        <v>0</v>
      </c>
      <c r="K34" s="239">
        <f>SUM(D34:J34)</f>
        <v>0</v>
      </c>
    </row>
    <row r="35" spans="2:11" x14ac:dyDescent="0.15">
      <c r="B35" s="213"/>
      <c r="C35" s="213"/>
      <c r="D35" s="213"/>
      <c r="E35" s="175"/>
      <c r="F35" s="175"/>
      <c r="G35" s="175"/>
      <c r="H35" s="175"/>
      <c r="I35" s="175"/>
      <c r="J35" s="175"/>
      <c r="K35" s="175"/>
    </row>
    <row r="36" spans="2:11" x14ac:dyDescent="0.15">
      <c r="B36" s="168" t="s">
        <v>66</v>
      </c>
    </row>
    <row r="37" spans="2:11" x14ac:dyDescent="0.15">
      <c r="B37" s="168" t="s">
        <v>67</v>
      </c>
    </row>
    <row r="38" spans="2:11" x14ac:dyDescent="0.15">
      <c r="B38" s="168" t="s">
        <v>333</v>
      </c>
    </row>
    <row r="39" spans="2:11" x14ac:dyDescent="0.15">
      <c r="B39" s="168" t="s">
        <v>210</v>
      </c>
    </row>
    <row r="40" spans="2:11" x14ac:dyDescent="0.15">
      <c r="B40" s="168" t="s">
        <v>68</v>
      </c>
    </row>
    <row r="41" spans="2:11" x14ac:dyDescent="0.15">
      <c r="B41" s="168" t="s">
        <v>23</v>
      </c>
    </row>
    <row r="42" spans="2:11" x14ac:dyDescent="0.15">
      <c r="B42" s="168" t="s">
        <v>160</v>
      </c>
    </row>
    <row r="43" spans="2:11" ht="21.95" customHeight="1" x14ac:dyDescent="0.15"/>
    <row r="46" spans="2:11" x14ac:dyDescent="0.15">
      <c r="B46" s="168" t="s">
        <v>69</v>
      </c>
    </row>
    <row r="47" spans="2:11" x14ac:dyDescent="0.15">
      <c r="B47" s="196" t="s">
        <v>70</v>
      </c>
      <c r="C47" s="196" t="s">
        <v>71</v>
      </c>
      <c r="D47" s="196" t="s">
        <v>73</v>
      </c>
      <c r="E47" s="783" t="s">
        <v>72</v>
      </c>
      <c r="F47" s="783"/>
      <c r="G47" s="783"/>
      <c r="H47" s="783" t="s">
        <v>51</v>
      </c>
      <c r="I47" s="783"/>
      <c r="J47" s="783"/>
    </row>
    <row r="48" spans="2:11" x14ac:dyDescent="0.15">
      <c r="B48" s="215"/>
      <c r="C48" s="216"/>
      <c r="D48" s="215"/>
      <c r="E48" s="786"/>
      <c r="F48" s="786"/>
      <c r="G48" s="786"/>
      <c r="H48" s="786"/>
      <c r="I48" s="786"/>
      <c r="J48" s="786"/>
    </row>
    <row r="49" spans="2:10" x14ac:dyDescent="0.15">
      <c r="B49" s="215"/>
      <c r="C49" s="216"/>
      <c r="D49" s="215"/>
      <c r="E49" s="786"/>
      <c r="F49" s="786"/>
      <c r="G49" s="786"/>
      <c r="H49" s="786"/>
      <c r="I49" s="786"/>
      <c r="J49" s="786"/>
    </row>
    <row r="50" spans="2:10" x14ac:dyDescent="0.15">
      <c r="B50" s="215"/>
      <c r="C50" s="216"/>
      <c r="D50" s="215"/>
      <c r="E50" s="786"/>
      <c r="F50" s="786"/>
      <c r="G50" s="786"/>
      <c r="H50" s="786"/>
      <c r="I50" s="786"/>
      <c r="J50" s="786"/>
    </row>
    <row r="51" spans="2:10" x14ac:dyDescent="0.15">
      <c r="B51" s="215"/>
      <c r="C51" s="216"/>
      <c r="D51" s="215"/>
      <c r="E51" s="786"/>
      <c r="F51" s="786"/>
      <c r="G51" s="786"/>
      <c r="H51" s="786"/>
      <c r="I51" s="786"/>
      <c r="J51" s="786"/>
    </row>
    <row r="52" spans="2:10" x14ac:dyDescent="0.15">
      <c r="B52" s="215"/>
      <c r="C52" s="216"/>
      <c r="D52" s="215"/>
      <c r="E52" s="786"/>
      <c r="F52" s="786"/>
      <c r="G52" s="786"/>
      <c r="H52" s="786"/>
      <c r="I52" s="786"/>
      <c r="J52" s="786"/>
    </row>
    <row r="53" spans="2:10" x14ac:dyDescent="0.15">
      <c r="B53" s="215"/>
      <c r="C53" s="216"/>
      <c r="D53" s="215"/>
      <c r="E53" s="786"/>
      <c r="F53" s="786"/>
      <c r="G53" s="786"/>
      <c r="H53" s="786"/>
      <c r="I53" s="786"/>
      <c r="J53" s="786"/>
    </row>
    <row r="54" spans="2:10" x14ac:dyDescent="0.15">
      <c r="B54" s="215"/>
      <c r="C54" s="216"/>
      <c r="D54" s="215"/>
      <c r="E54" s="786"/>
      <c r="F54" s="786"/>
      <c r="G54" s="786"/>
      <c r="H54" s="786"/>
      <c r="I54" s="786"/>
      <c r="J54" s="786"/>
    </row>
    <row r="55" spans="2:10" x14ac:dyDescent="0.15">
      <c r="B55" s="215"/>
      <c r="C55" s="216"/>
      <c r="D55" s="215"/>
      <c r="E55" s="786"/>
      <c r="F55" s="786"/>
      <c r="G55" s="786"/>
      <c r="H55" s="786"/>
      <c r="I55" s="786"/>
      <c r="J55" s="786"/>
    </row>
    <row r="56" spans="2:10" x14ac:dyDescent="0.15">
      <c r="B56" s="215"/>
      <c r="C56" s="216"/>
      <c r="D56" s="215"/>
      <c r="E56" s="786"/>
      <c r="F56" s="786"/>
      <c r="G56" s="786"/>
      <c r="H56" s="786"/>
      <c r="I56" s="786"/>
      <c r="J56" s="786"/>
    </row>
    <row r="57" spans="2:10" x14ac:dyDescent="0.15">
      <c r="B57" s="215"/>
      <c r="C57" s="216"/>
      <c r="D57" s="215"/>
      <c r="E57" s="786"/>
      <c r="F57" s="786"/>
      <c r="G57" s="786"/>
      <c r="H57" s="786"/>
      <c r="I57" s="786"/>
      <c r="J57" s="786"/>
    </row>
    <row r="59" spans="2:10" x14ac:dyDescent="0.15">
      <c r="B59" s="168" t="s">
        <v>74</v>
      </c>
    </row>
    <row r="60" spans="2:10" x14ac:dyDescent="0.15">
      <c r="B60" s="196" t="s">
        <v>75</v>
      </c>
      <c r="C60" s="196" t="s">
        <v>76</v>
      </c>
      <c r="D60" s="196" t="s">
        <v>78</v>
      </c>
      <c r="E60" s="196" t="s">
        <v>77</v>
      </c>
      <c r="F60" s="196" t="s">
        <v>84</v>
      </c>
      <c r="G60" s="783" t="s">
        <v>79</v>
      </c>
      <c r="H60" s="783"/>
      <c r="I60" s="783" t="s">
        <v>85</v>
      </c>
      <c r="J60" s="783"/>
    </row>
    <row r="61" spans="2:10" x14ac:dyDescent="0.15">
      <c r="B61" s="215"/>
      <c r="C61" s="216"/>
      <c r="D61" s="215"/>
      <c r="E61" s="215"/>
      <c r="F61" s="215"/>
      <c r="G61" s="786"/>
      <c r="H61" s="786"/>
      <c r="I61" s="786"/>
      <c r="J61" s="786"/>
    </row>
    <row r="62" spans="2:10" x14ac:dyDescent="0.15">
      <c r="B62" s="215"/>
      <c r="C62" s="216"/>
      <c r="D62" s="215"/>
      <c r="E62" s="215"/>
      <c r="F62" s="215"/>
      <c r="G62" s="786"/>
      <c r="H62" s="786"/>
      <c r="I62" s="786"/>
      <c r="J62" s="786"/>
    </row>
    <row r="63" spans="2:10" x14ac:dyDescent="0.15">
      <c r="B63" s="215"/>
      <c r="C63" s="216"/>
      <c r="D63" s="215"/>
      <c r="E63" s="215"/>
      <c r="F63" s="215"/>
      <c r="G63" s="786"/>
      <c r="H63" s="786"/>
      <c r="I63" s="786"/>
      <c r="J63" s="786"/>
    </row>
    <row r="64" spans="2:10" x14ac:dyDescent="0.15">
      <c r="B64" s="215"/>
      <c r="C64" s="216"/>
      <c r="D64" s="215"/>
      <c r="E64" s="215"/>
      <c r="F64" s="215"/>
      <c r="G64" s="786"/>
      <c r="H64" s="786"/>
      <c r="I64" s="786"/>
      <c r="J64" s="786"/>
    </row>
    <row r="65" spans="2:10" x14ac:dyDescent="0.15">
      <c r="B65" s="215"/>
      <c r="C65" s="216"/>
      <c r="D65" s="215"/>
      <c r="E65" s="215"/>
      <c r="F65" s="215"/>
      <c r="G65" s="786"/>
      <c r="H65" s="786"/>
      <c r="I65" s="786"/>
      <c r="J65" s="786"/>
    </row>
    <row r="66" spans="2:10" x14ac:dyDescent="0.15">
      <c r="B66" s="215"/>
      <c r="C66" s="216"/>
      <c r="D66" s="215"/>
      <c r="E66" s="215"/>
      <c r="F66" s="215"/>
      <c r="G66" s="786"/>
      <c r="H66" s="786"/>
      <c r="I66" s="786"/>
      <c r="J66" s="786"/>
    </row>
    <row r="67" spans="2:10" x14ac:dyDescent="0.15">
      <c r="B67" s="215"/>
      <c r="C67" s="216"/>
      <c r="D67" s="215"/>
      <c r="E67" s="215"/>
      <c r="F67" s="215"/>
      <c r="G67" s="786"/>
      <c r="H67" s="786"/>
      <c r="I67" s="786"/>
      <c r="J67" s="786"/>
    </row>
    <row r="68" spans="2:10" x14ac:dyDescent="0.15">
      <c r="B68" s="215"/>
      <c r="C68" s="216"/>
      <c r="D68" s="215"/>
      <c r="E68" s="215"/>
      <c r="F68" s="215"/>
      <c r="G68" s="786"/>
      <c r="H68" s="786"/>
      <c r="I68" s="786"/>
      <c r="J68" s="786"/>
    </row>
    <row r="69" spans="2:10" x14ac:dyDescent="0.15">
      <c r="B69" s="215"/>
      <c r="C69" s="216"/>
      <c r="D69" s="215"/>
      <c r="E69" s="215"/>
      <c r="F69" s="215"/>
      <c r="G69" s="786"/>
      <c r="H69" s="786"/>
      <c r="I69" s="786"/>
      <c r="J69" s="786"/>
    </row>
    <row r="70" spans="2:10" x14ac:dyDescent="0.15">
      <c r="B70" s="215"/>
      <c r="C70" s="216"/>
      <c r="D70" s="215"/>
      <c r="E70" s="215"/>
      <c r="F70" s="215"/>
      <c r="G70" s="786"/>
      <c r="H70" s="786"/>
      <c r="I70" s="786"/>
      <c r="J70" s="786"/>
    </row>
    <row r="71" spans="2:10" x14ac:dyDescent="0.15">
      <c r="C71" s="175"/>
    </row>
    <row r="72" spans="2:10" x14ac:dyDescent="0.15">
      <c r="B72" s="168" t="s">
        <v>80</v>
      </c>
    </row>
    <row r="73" spans="2:10" x14ac:dyDescent="0.15">
      <c r="B73" s="168" t="s">
        <v>81</v>
      </c>
    </row>
    <row r="74" spans="2:10" x14ac:dyDescent="0.15">
      <c r="B74" s="168" t="s">
        <v>211</v>
      </c>
    </row>
    <row r="75" spans="2:10" x14ac:dyDescent="0.15">
      <c r="B75" s="168" t="s">
        <v>334</v>
      </c>
    </row>
    <row r="76" spans="2:10" x14ac:dyDescent="0.15">
      <c r="B76" s="168" t="s">
        <v>82</v>
      </c>
    </row>
    <row r="77" spans="2:10" x14ac:dyDescent="0.15">
      <c r="B77" s="168" t="s">
        <v>83</v>
      </c>
    </row>
    <row r="78" spans="2:10" x14ac:dyDescent="0.15">
      <c r="B78" s="168" t="s">
        <v>86</v>
      </c>
    </row>
    <row r="79" spans="2:10" x14ac:dyDescent="0.15">
      <c r="B79" s="168" t="s">
        <v>173</v>
      </c>
    </row>
    <row r="80" spans="2:10" x14ac:dyDescent="0.15">
      <c r="B80" s="168" t="s">
        <v>174</v>
      </c>
    </row>
    <row r="81" spans="2:11" x14ac:dyDescent="0.15">
      <c r="B81" s="168" t="s">
        <v>175</v>
      </c>
    </row>
    <row r="82" spans="2:11" x14ac:dyDescent="0.15">
      <c r="B82" s="168" t="s">
        <v>176</v>
      </c>
    </row>
    <row r="83" spans="2:11" x14ac:dyDescent="0.15">
      <c r="B83" s="168" t="s">
        <v>177</v>
      </c>
    </row>
    <row r="85" spans="2:11" ht="21.95" customHeight="1" x14ac:dyDescent="0.15">
      <c r="J85" s="214" t="s">
        <v>0</v>
      </c>
      <c r="K85" s="214"/>
    </row>
  </sheetData>
  <mergeCells count="48">
    <mergeCell ref="G68:H68"/>
    <mergeCell ref="I68:J68"/>
    <mergeCell ref="G69:H69"/>
    <mergeCell ref="I69:J69"/>
    <mergeCell ref="G70:H70"/>
    <mergeCell ref="I70:J70"/>
    <mergeCell ref="G65:H65"/>
    <mergeCell ref="I65:J65"/>
    <mergeCell ref="G66:H66"/>
    <mergeCell ref="I66:J66"/>
    <mergeCell ref="G67:H67"/>
    <mergeCell ref="I67:J67"/>
    <mergeCell ref="G62:H62"/>
    <mergeCell ref="I62:J62"/>
    <mergeCell ref="G63:H63"/>
    <mergeCell ref="I63:J63"/>
    <mergeCell ref="G64:H64"/>
    <mergeCell ref="I64:J64"/>
    <mergeCell ref="E57:G57"/>
    <mergeCell ref="H57:J57"/>
    <mergeCell ref="G60:H60"/>
    <mergeCell ref="I60:J60"/>
    <mergeCell ref="G61:H61"/>
    <mergeCell ref="I61:J61"/>
    <mergeCell ref="E54:G54"/>
    <mergeCell ref="H54:J54"/>
    <mergeCell ref="E55:G55"/>
    <mergeCell ref="H55:J55"/>
    <mergeCell ref="E56:G56"/>
    <mergeCell ref="H56:J56"/>
    <mergeCell ref="E51:G51"/>
    <mergeCell ref="H51:J51"/>
    <mergeCell ref="E52:G52"/>
    <mergeCell ref="H52:J52"/>
    <mergeCell ref="E53:G53"/>
    <mergeCell ref="H53:J53"/>
    <mergeCell ref="E48:G48"/>
    <mergeCell ref="H48:J48"/>
    <mergeCell ref="E49:G49"/>
    <mergeCell ref="H49:J49"/>
    <mergeCell ref="E50:G50"/>
    <mergeCell ref="H50:J50"/>
    <mergeCell ref="B1:K1"/>
    <mergeCell ref="B3:K3"/>
    <mergeCell ref="E47:G47"/>
    <mergeCell ref="H47:J47"/>
    <mergeCell ref="B6:C6"/>
    <mergeCell ref="B21:C21"/>
  </mergeCells>
  <phoneticPr fontId="2"/>
  <pageMargins left="0.7" right="0.7" top="0.75" bottom="0.75" header="0.3" footer="0.3"/>
  <pageSetup paperSize="9" scale="6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7D46-E350-464F-8EF9-DA4FC9AE98B5}">
  <sheetPr>
    <pageSetUpPr fitToPage="1"/>
  </sheetPr>
  <dimension ref="A1:O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10" width="8.7109375" style="299" customWidth="1"/>
    <col min="11" max="11" width="14.28515625" style="299" customWidth="1"/>
    <col min="12" max="12" width="37.42578125" style="299" customWidth="1"/>
    <col min="13" max="13" width="1" style="299" customWidth="1"/>
    <col min="14" max="14" width="8.7109375" style="299" customWidth="1"/>
    <col min="15" max="16384" width="9" style="299"/>
  </cols>
  <sheetData>
    <row r="1" spans="1:15" s="297" customFormat="1" ht="15" customHeight="1" x14ac:dyDescent="0.15">
      <c r="M1" s="298" t="s">
        <v>366</v>
      </c>
    </row>
    <row r="3" spans="1:15" ht="15" customHeight="1" x14ac:dyDescent="0.15">
      <c r="L3" s="415" t="s">
        <v>337</v>
      </c>
      <c r="M3" s="415"/>
    </row>
    <row r="4" spans="1:15" ht="15" customHeight="1" x14ac:dyDescent="0.15">
      <c r="A4" s="297"/>
      <c r="B4" s="297"/>
      <c r="C4" s="297"/>
      <c r="D4" s="297"/>
      <c r="E4" s="297"/>
    </row>
    <row r="5" spans="1:15" ht="15" customHeight="1" x14ac:dyDescent="0.15">
      <c r="B5" s="299" t="s">
        <v>338</v>
      </c>
    </row>
    <row r="9" spans="1:15" ht="15" customHeight="1" x14ac:dyDescent="0.15">
      <c r="A9" s="416" t="s">
        <v>367</v>
      </c>
      <c r="B9" s="416"/>
      <c r="C9" s="416"/>
      <c r="D9" s="416"/>
      <c r="E9" s="416"/>
      <c r="F9" s="416"/>
      <c r="G9" s="416"/>
      <c r="H9" s="416"/>
      <c r="I9" s="416"/>
      <c r="J9" s="416"/>
      <c r="K9" s="416"/>
      <c r="L9" s="416"/>
    </row>
    <row r="11" spans="1:15" ht="15" customHeight="1" x14ac:dyDescent="0.15">
      <c r="A11" s="297"/>
      <c r="B11" s="417" t="s">
        <v>368</v>
      </c>
      <c r="C11" s="417"/>
      <c r="D11" s="417"/>
      <c r="E11" s="417"/>
      <c r="F11" s="417"/>
      <c r="G11" s="417"/>
      <c r="H11" s="417"/>
      <c r="I11" s="417"/>
      <c r="J11" s="417"/>
      <c r="K11" s="417"/>
      <c r="L11" s="417"/>
      <c r="M11" s="297"/>
      <c r="N11" s="297"/>
      <c r="O11" s="297"/>
    </row>
    <row r="12" spans="1:15" ht="15" customHeight="1" x14ac:dyDescent="0.15">
      <c r="A12" s="297"/>
      <c r="B12" s="417"/>
      <c r="C12" s="417"/>
      <c r="D12" s="417"/>
      <c r="E12" s="417"/>
      <c r="F12" s="417"/>
      <c r="G12" s="417"/>
      <c r="H12" s="417"/>
      <c r="I12" s="417"/>
      <c r="J12" s="417"/>
      <c r="K12" s="417"/>
      <c r="L12" s="417"/>
    </row>
    <row r="13" spans="1:15" ht="15" customHeight="1" x14ac:dyDescent="0.15">
      <c r="B13" s="417"/>
      <c r="C13" s="417"/>
      <c r="D13" s="417"/>
      <c r="E13" s="417"/>
      <c r="F13" s="417"/>
      <c r="G13" s="417"/>
      <c r="H13" s="417"/>
      <c r="I13" s="417"/>
      <c r="J13" s="417"/>
      <c r="K13" s="417"/>
      <c r="L13" s="417"/>
    </row>
    <row r="14" spans="1:15" ht="15" customHeight="1" x14ac:dyDescent="0.15">
      <c r="B14" s="297"/>
      <c r="C14" s="297"/>
      <c r="D14" s="297"/>
      <c r="E14" s="297"/>
      <c r="F14" s="297"/>
      <c r="G14" s="297"/>
      <c r="H14" s="297"/>
      <c r="I14" s="297"/>
      <c r="J14" s="297"/>
      <c r="K14" s="297"/>
      <c r="L14" s="297"/>
    </row>
    <row r="15" spans="1:15" ht="15" customHeight="1" x14ac:dyDescent="0.15">
      <c r="B15" s="297"/>
      <c r="C15" s="297"/>
      <c r="D15" s="297"/>
      <c r="E15" s="297"/>
      <c r="F15" s="297"/>
      <c r="G15" s="297"/>
      <c r="H15" s="297"/>
      <c r="I15" s="297"/>
      <c r="J15" s="297"/>
      <c r="K15" s="297"/>
      <c r="L15" s="297"/>
    </row>
    <row r="16" spans="1:15" ht="20.100000000000001" customHeight="1" x14ac:dyDescent="0.15">
      <c r="B16" s="418" t="s">
        <v>341</v>
      </c>
      <c r="C16" s="419"/>
      <c r="D16" s="424" t="s">
        <v>342</v>
      </c>
      <c r="E16" s="425"/>
      <c r="F16" s="425"/>
      <c r="G16" s="426"/>
      <c r="H16" s="427"/>
      <c r="I16" s="427"/>
      <c r="J16" s="427"/>
      <c r="K16" s="427"/>
      <c r="L16" s="427"/>
    </row>
    <row r="17" spans="2:12" ht="20.100000000000001" customHeight="1" x14ac:dyDescent="0.15">
      <c r="B17" s="420"/>
      <c r="C17" s="421"/>
      <c r="D17" s="424" t="s">
        <v>343</v>
      </c>
      <c r="E17" s="425"/>
      <c r="F17" s="425"/>
      <c r="G17" s="426"/>
      <c r="H17" s="427"/>
      <c r="I17" s="427"/>
      <c r="J17" s="427"/>
      <c r="K17" s="427"/>
      <c r="L17" s="427"/>
    </row>
    <row r="18" spans="2:12" ht="20.100000000000001" customHeight="1" x14ac:dyDescent="0.15">
      <c r="B18" s="420"/>
      <c r="C18" s="421"/>
      <c r="D18" s="424" t="s">
        <v>344</v>
      </c>
      <c r="E18" s="425"/>
      <c r="F18" s="425"/>
      <c r="G18" s="426"/>
      <c r="H18" s="427"/>
      <c r="I18" s="427"/>
      <c r="J18" s="427"/>
      <c r="K18" s="427"/>
      <c r="L18" s="427"/>
    </row>
    <row r="19" spans="2:12" ht="20.100000000000001" customHeight="1" x14ac:dyDescent="0.15">
      <c r="B19" s="420"/>
      <c r="C19" s="421"/>
      <c r="D19" s="424" t="s">
        <v>345</v>
      </c>
      <c r="E19" s="425"/>
      <c r="F19" s="425"/>
      <c r="G19" s="426"/>
      <c r="H19" s="427"/>
      <c r="I19" s="427"/>
      <c r="J19" s="427"/>
      <c r="K19" s="427"/>
      <c r="L19" s="427"/>
    </row>
    <row r="20" spans="2:12" ht="20.100000000000001" customHeight="1" x14ac:dyDescent="0.15">
      <c r="B20" s="420"/>
      <c r="C20" s="421"/>
      <c r="D20" s="424" t="s">
        <v>346</v>
      </c>
      <c r="E20" s="425"/>
      <c r="F20" s="425"/>
      <c r="G20" s="426"/>
      <c r="H20" s="427"/>
      <c r="I20" s="427"/>
      <c r="J20" s="427"/>
      <c r="K20" s="427"/>
      <c r="L20" s="427"/>
    </row>
    <row r="21" spans="2:12" ht="20.100000000000001" customHeight="1" x14ac:dyDescent="0.15">
      <c r="B21" s="422"/>
      <c r="C21" s="423"/>
      <c r="D21" s="424" t="s">
        <v>347</v>
      </c>
      <c r="E21" s="425"/>
      <c r="F21" s="425"/>
      <c r="G21" s="426"/>
      <c r="H21" s="427"/>
      <c r="I21" s="427"/>
      <c r="J21" s="427"/>
      <c r="K21" s="427"/>
      <c r="L21" s="427"/>
    </row>
    <row r="22" spans="2:12" ht="15" customHeight="1" x14ac:dyDescent="0.15">
      <c r="B22" s="297"/>
      <c r="C22" s="297"/>
      <c r="D22" s="297"/>
      <c r="E22" s="297"/>
      <c r="F22" s="297"/>
      <c r="G22" s="297"/>
      <c r="H22" s="297"/>
      <c r="I22" s="297"/>
      <c r="J22" s="297"/>
      <c r="K22" s="297"/>
      <c r="L22" s="297"/>
    </row>
    <row r="23" spans="2:12" s="301" customFormat="1" ht="15" customHeight="1" x14ac:dyDescent="0.15">
      <c r="B23" s="412" t="s">
        <v>348</v>
      </c>
      <c r="C23" s="412" t="s">
        <v>349</v>
      </c>
      <c r="D23" s="412" t="s">
        <v>350</v>
      </c>
      <c r="E23" s="414" t="s">
        <v>351</v>
      </c>
      <c r="F23" s="414"/>
      <c r="G23" s="414"/>
      <c r="H23" s="414"/>
      <c r="I23" s="414"/>
      <c r="J23" s="414"/>
      <c r="K23" s="414"/>
      <c r="L23" s="412" t="s">
        <v>352</v>
      </c>
    </row>
    <row r="24" spans="2:12" s="301" customFormat="1" ht="13.5" x14ac:dyDescent="0.15">
      <c r="B24" s="413"/>
      <c r="C24" s="413"/>
      <c r="D24" s="413"/>
      <c r="E24" s="303" t="s">
        <v>369</v>
      </c>
      <c r="F24" s="303">
        <v>1</v>
      </c>
      <c r="G24" s="312" t="s">
        <v>370</v>
      </c>
      <c r="H24" s="303" t="s">
        <v>371</v>
      </c>
      <c r="I24" s="304" t="s">
        <v>372</v>
      </c>
      <c r="J24" s="303"/>
      <c r="K24" s="302" t="s">
        <v>360</v>
      </c>
      <c r="L24" s="413"/>
    </row>
    <row r="25" spans="2:12" ht="13.5" x14ac:dyDescent="0.15">
      <c r="B25" s="306">
        <v>1</v>
      </c>
      <c r="C25" s="307"/>
      <c r="D25" s="308"/>
      <c r="E25" s="308"/>
      <c r="F25" s="308"/>
      <c r="G25" s="309"/>
      <c r="H25" s="308"/>
      <c r="I25" s="308"/>
      <c r="J25" s="308"/>
      <c r="K25" s="310"/>
      <c r="L25" s="310"/>
    </row>
    <row r="26" spans="2:12" ht="13.5" x14ac:dyDescent="0.15">
      <c r="B26" s="306">
        <v>2</v>
      </c>
      <c r="C26" s="307"/>
      <c r="D26" s="308"/>
      <c r="E26" s="308"/>
      <c r="F26" s="308"/>
      <c r="G26" s="309"/>
      <c r="H26" s="308"/>
      <c r="I26" s="308"/>
      <c r="J26" s="308"/>
      <c r="K26" s="310"/>
      <c r="L26" s="310"/>
    </row>
    <row r="27" spans="2:12" ht="13.5" x14ac:dyDescent="0.15">
      <c r="B27" s="306">
        <v>3</v>
      </c>
      <c r="C27" s="307"/>
      <c r="D27" s="308"/>
      <c r="E27" s="308"/>
      <c r="F27" s="308"/>
      <c r="G27" s="309"/>
      <c r="H27" s="308"/>
      <c r="I27" s="308"/>
      <c r="J27" s="308"/>
      <c r="K27" s="310"/>
      <c r="L27" s="310"/>
    </row>
    <row r="28" spans="2:12" ht="13.5" x14ac:dyDescent="0.15">
      <c r="B28" s="306">
        <v>4</v>
      </c>
      <c r="C28" s="307"/>
      <c r="D28" s="308"/>
      <c r="E28" s="308"/>
      <c r="F28" s="308"/>
      <c r="G28" s="309"/>
      <c r="H28" s="308"/>
      <c r="I28" s="308"/>
      <c r="J28" s="308"/>
      <c r="K28" s="310"/>
      <c r="L28" s="310"/>
    </row>
    <row r="29" spans="2:12" ht="13.5" x14ac:dyDescent="0.15">
      <c r="B29" s="306">
        <v>5</v>
      </c>
      <c r="C29" s="307"/>
      <c r="D29" s="308"/>
      <c r="E29" s="308"/>
      <c r="F29" s="308"/>
      <c r="G29" s="309"/>
      <c r="H29" s="308"/>
      <c r="I29" s="308"/>
      <c r="J29" s="308"/>
      <c r="K29" s="310"/>
      <c r="L29" s="310"/>
    </row>
    <row r="30" spans="2:12" ht="13.5" x14ac:dyDescent="0.15">
      <c r="B30" s="306">
        <v>6</v>
      </c>
      <c r="C30" s="307"/>
      <c r="D30" s="308"/>
      <c r="E30" s="308"/>
      <c r="F30" s="308"/>
      <c r="G30" s="309"/>
      <c r="H30" s="308"/>
      <c r="I30" s="308"/>
      <c r="J30" s="308"/>
      <c r="K30" s="310"/>
      <c r="L30" s="310"/>
    </row>
    <row r="31" spans="2:12" ht="13.5" x14ac:dyDescent="0.15">
      <c r="B31" s="306">
        <v>7</v>
      </c>
      <c r="C31" s="307"/>
      <c r="D31" s="308"/>
      <c r="E31" s="308"/>
      <c r="F31" s="308"/>
      <c r="G31" s="309"/>
      <c r="H31" s="308"/>
      <c r="I31" s="308"/>
      <c r="J31" s="308"/>
      <c r="K31" s="310"/>
      <c r="L31" s="310"/>
    </row>
    <row r="32" spans="2:12" ht="13.5" x14ac:dyDescent="0.15">
      <c r="B32" s="306">
        <v>8</v>
      </c>
      <c r="C32" s="307"/>
      <c r="D32" s="308"/>
      <c r="E32" s="308"/>
      <c r="F32" s="308"/>
      <c r="G32" s="309"/>
      <c r="H32" s="308"/>
      <c r="I32" s="308"/>
      <c r="J32" s="308"/>
      <c r="K32" s="310"/>
      <c r="L32" s="310"/>
    </row>
    <row r="33" spans="2:12" ht="13.5" x14ac:dyDescent="0.15">
      <c r="B33" s="306">
        <v>9</v>
      </c>
      <c r="C33" s="307"/>
      <c r="D33" s="308"/>
      <c r="E33" s="308"/>
      <c r="F33" s="308"/>
      <c r="G33" s="309"/>
      <c r="H33" s="308"/>
      <c r="I33" s="308"/>
      <c r="J33" s="308"/>
      <c r="K33" s="310"/>
      <c r="L33" s="310"/>
    </row>
    <row r="34" spans="2:12" ht="13.5" x14ac:dyDescent="0.15">
      <c r="B34" s="306">
        <v>10</v>
      </c>
      <c r="C34" s="307"/>
      <c r="D34" s="308"/>
      <c r="E34" s="308"/>
      <c r="F34" s="308"/>
      <c r="G34" s="309"/>
      <c r="H34" s="308"/>
      <c r="I34" s="308"/>
      <c r="J34" s="308"/>
      <c r="K34" s="310"/>
      <c r="L34" s="310"/>
    </row>
    <row r="35" spans="2:12" ht="15" customHeight="1" x14ac:dyDescent="0.15">
      <c r="B35" s="311" t="s">
        <v>361</v>
      </c>
      <c r="C35" s="311"/>
    </row>
    <row r="36" spans="2:12" ht="15" customHeight="1" x14ac:dyDescent="0.15">
      <c r="B36" s="311" t="s">
        <v>362</v>
      </c>
      <c r="C36" s="311"/>
    </row>
    <row r="37" spans="2:12" ht="15" customHeight="1" x14ac:dyDescent="0.15">
      <c r="B37" s="311" t="s">
        <v>363</v>
      </c>
      <c r="C37" s="311"/>
    </row>
    <row r="38" spans="2:12" ht="15" customHeight="1" x14ac:dyDescent="0.15">
      <c r="B38" s="311" t="s">
        <v>364</v>
      </c>
      <c r="C38" s="311"/>
    </row>
    <row r="39" spans="2:12" ht="15" customHeight="1" x14ac:dyDescent="0.15">
      <c r="B39" s="311" t="s">
        <v>365</v>
      </c>
      <c r="C39" s="311"/>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2"/>
  <printOptions horizontalCentered="1"/>
  <pageMargins left="0.78740157480314965" right="0.78740157480314965" top="0.59055118110236227" bottom="0.59055118110236227" header="0.51181102362204722" footer="0.31496062992125984"/>
  <pageSetup paperSize="9" scale="75" firstPageNumber="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4EC9E-BCDE-4BBE-AB2F-3413B2C7FFBC}">
  <dimension ref="A1:M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8" width="6.7109375" style="299" customWidth="1"/>
    <col min="9" max="9" width="35.85546875" style="299" customWidth="1"/>
    <col min="10" max="10" width="37.42578125" style="299" customWidth="1"/>
    <col min="11" max="11" width="1" style="299" customWidth="1"/>
    <col min="12" max="12" width="8.7109375" style="299" customWidth="1"/>
    <col min="13" max="16384" width="9" style="299"/>
  </cols>
  <sheetData>
    <row r="1" spans="1:13" s="297" customFormat="1" ht="15" customHeight="1" x14ac:dyDescent="0.15">
      <c r="J1" s="299"/>
      <c r="K1" s="298" t="s">
        <v>373</v>
      </c>
    </row>
    <row r="3" spans="1:13" ht="15" customHeight="1" x14ac:dyDescent="0.15">
      <c r="J3" s="415" t="s">
        <v>337</v>
      </c>
      <c r="K3" s="415"/>
    </row>
    <row r="4" spans="1:13" ht="15" customHeight="1" x14ac:dyDescent="0.15">
      <c r="A4" s="297"/>
      <c r="B4" s="297"/>
      <c r="C4" s="297"/>
      <c r="D4" s="297"/>
      <c r="E4" s="297"/>
    </row>
    <row r="5" spans="1:13" ht="15" customHeight="1" x14ac:dyDescent="0.15">
      <c r="B5" s="299" t="s">
        <v>338</v>
      </c>
    </row>
    <row r="9" spans="1:13" ht="15" customHeight="1" x14ac:dyDescent="0.15">
      <c r="A9" s="416" t="s">
        <v>374</v>
      </c>
      <c r="B9" s="416"/>
      <c r="C9" s="416"/>
      <c r="D9" s="416"/>
      <c r="E9" s="416"/>
      <c r="F9" s="416"/>
      <c r="G9" s="416"/>
      <c r="H9" s="416"/>
      <c r="I9" s="416"/>
      <c r="J9" s="416"/>
    </row>
    <row r="11" spans="1:13" ht="15" customHeight="1" x14ac:dyDescent="0.15">
      <c r="A11" s="297"/>
      <c r="B11" s="417" t="s">
        <v>375</v>
      </c>
      <c r="C11" s="417"/>
      <c r="D11" s="417"/>
      <c r="E11" s="417"/>
      <c r="F11" s="417"/>
      <c r="G11" s="417"/>
      <c r="H11" s="417"/>
      <c r="I11" s="417"/>
      <c r="J11" s="417"/>
      <c r="K11" s="297"/>
      <c r="L11" s="297"/>
      <c r="M11" s="297"/>
    </row>
    <row r="12" spans="1:13" ht="15" customHeight="1" x14ac:dyDescent="0.15">
      <c r="A12" s="297"/>
      <c r="B12" s="417"/>
      <c r="C12" s="417"/>
      <c r="D12" s="417"/>
      <c r="E12" s="417"/>
      <c r="F12" s="417"/>
      <c r="G12" s="417"/>
      <c r="H12" s="417"/>
      <c r="I12" s="417"/>
      <c r="J12" s="417"/>
    </row>
    <row r="13" spans="1:13" ht="15" customHeight="1" x14ac:dyDescent="0.15">
      <c r="B13" s="417"/>
      <c r="C13" s="417"/>
      <c r="D13" s="417"/>
      <c r="E13" s="417"/>
      <c r="F13" s="417"/>
      <c r="G13" s="417"/>
      <c r="H13" s="417"/>
      <c r="I13" s="417"/>
      <c r="J13" s="417"/>
    </row>
    <row r="14" spans="1:13" ht="15" customHeight="1" x14ac:dyDescent="0.15">
      <c r="B14" s="297"/>
      <c r="C14" s="297"/>
      <c r="D14" s="297"/>
      <c r="E14" s="297"/>
      <c r="F14" s="297"/>
      <c r="G14" s="297"/>
      <c r="H14" s="297"/>
      <c r="I14" s="297"/>
      <c r="J14" s="297"/>
    </row>
    <row r="15" spans="1:13" ht="15" customHeight="1" x14ac:dyDescent="0.15">
      <c r="B15" s="297"/>
      <c r="C15" s="297"/>
      <c r="D15" s="297"/>
      <c r="E15" s="297"/>
      <c r="F15" s="297"/>
      <c r="G15" s="297"/>
      <c r="H15" s="297"/>
      <c r="I15" s="297"/>
      <c r="J15" s="297"/>
    </row>
    <row r="16" spans="1:13" ht="20.100000000000001" customHeight="1" x14ac:dyDescent="0.15">
      <c r="B16" s="418" t="s">
        <v>341</v>
      </c>
      <c r="C16" s="419"/>
      <c r="D16" s="424" t="s">
        <v>342</v>
      </c>
      <c r="E16" s="425"/>
      <c r="F16" s="425"/>
      <c r="G16" s="426"/>
      <c r="H16" s="427"/>
      <c r="I16" s="427"/>
      <c r="J16" s="427"/>
    </row>
    <row r="17" spans="2:10" ht="20.100000000000001" customHeight="1" x14ac:dyDescent="0.15">
      <c r="B17" s="420"/>
      <c r="C17" s="421"/>
      <c r="D17" s="424" t="s">
        <v>343</v>
      </c>
      <c r="E17" s="425"/>
      <c r="F17" s="425"/>
      <c r="G17" s="426"/>
      <c r="H17" s="427"/>
      <c r="I17" s="427"/>
      <c r="J17" s="427"/>
    </row>
    <row r="18" spans="2:10" ht="20.100000000000001" customHeight="1" x14ac:dyDescent="0.15">
      <c r="B18" s="420"/>
      <c r="C18" s="421"/>
      <c r="D18" s="424" t="s">
        <v>344</v>
      </c>
      <c r="E18" s="425"/>
      <c r="F18" s="425"/>
      <c r="G18" s="426"/>
      <c r="H18" s="427"/>
      <c r="I18" s="427"/>
      <c r="J18" s="427"/>
    </row>
    <row r="19" spans="2:10" ht="20.100000000000001" customHeight="1" x14ac:dyDescent="0.15">
      <c r="B19" s="420"/>
      <c r="C19" s="421"/>
      <c r="D19" s="424" t="s">
        <v>345</v>
      </c>
      <c r="E19" s="425"/>
      <c r="F19" s="425"/>
      <c r="G19" s="426"/>
      <c r="H19" s="427"/>
      <c r="I19" s="427"/>
      <c r="J19" s="427"/>
    </row>
    <row r="20" spans="2:10" ht="20.100000000000001" customHeight="1" x14ac:dyDescent="0.15">
      <c r="B20" s="420"/>
      <c r="C20" s="421"/>
      <c r="D20" s="424" t="s">
        <v>346</v>
      </c>
      <c r="E20" s="425"/>
      <c r="F20" s="425"/>
      <c r="G20" s="426"/>
      <c r="H20" s="427"/>
      <c r="I20" s="427"/>
      <c r="J20" s="427"/>
    </row>
    <row r="21" spans="2:10" ht="20.100000000000001" customHeight="1" x14ac:dyDescent="0.15">
      <c r="B21" s="422"/>
      <c r="C21" s="423"/>
      <c r="D21" s="424" t="s">
        <v>347</v>
      </c>
      <c r="E21" s="425"/>
      <c r="F21" s="425"/>
      <c r="G21" s="426"/>
      <c r="H21" s="427"/>
      <c r="I21" s="427"/>
      <c r="J21" s="427"/>
    </row>
    <row r="22" spans="2:10" ht="15" customHeight="1" x14ac:dyDescent="0.15">
      <c r="B22" s="297"/>
      <c r="C22" s="297"/>
      <c r="D22" s="297"/>
      <c r="E22" s="297"/>
      <c r="F22" s="297"/>
      <c r="G22" s="297"/>
      <c r="H22" s="297"/>
      <c r="I22" s="297"/>
      <c r="J22" s="297"/>
    </row>
    <row r="23" spans="2:10" s="301" customFormat="1" ht="15" customHeight="1" x14ac:dyDescent="0.15">
      <c r="B23" s="412" t="s">
        <v>348</v>
      </c>
      <c r="C23" s="412" t="s">
        <v>349</v>
      </c>
      <c r="D23" s="412" t="s">
        <v>350</v>
      </c>
      <c r="E23" s="414" t="s">
        <v>351</v>
      </c>
      <c r="F23" s="414"/>
      <c r="G23" s="414"/>
      <c r="H23" s="414"/>
      <c r="I23" s="414"/>
      <c r="J23" s="412" t="s">
        <v>352</v>
      </c>
    </row>
    <row r="24" spans="2:10" s="301" customFormat="1" ht="13.5" x14ac:dyDescent="0.15">
      <c r="B24" s="413"/>
      <c r="C24" s="413"/>
      <c r="D24" s="413"/>
      <c r="E24" s="303" t="s">
        <v>369</v>
      </c>
      <c r="F24" s="303">
        <v>1</v>
      </c>
      <c r="G24" s="312" t="s">
        <v>376</v>
      </c>
      <c r="H24" s="304"/>
      <c r="I24" s="302" t="s">
        <v>360</v>
      </c>
      <c r="J24" s="413"/>
    </row>
    <row r="25" spans="2:10" ht="13.5" x14ac:dyDescent="0.15">
      <c r="B25" s="306">
        <v>1</v>
      </c>
      <c r="C25" s="307"/>
      <c r="D25" s="308"/>
      <c r="E25" s="308"/>
      <c r="F25" s="308"/>
      <c r="G25" s="309"/>
      <c r="H25" s="308"/>
      <c r="I25" s="310"/>
      <c r="J25" s="310"/>
    </row>
    <row r="26" spans="2:10" ht="13.5" x14ac:dyDescent="0.15">
      <c r="B26" s="306">
        <v>2</v>
      </c>
      <c r="C26" s="307"/>
      <c r="D26" s="308"/>
      <c r="E26" s="308"/>
      <c r="F26" s="308"/>
      <c r="G26" s="309"/>
      <c r="H26" s="308"/>
      <c r="I26" s="310"/>
      <c r="J26" s="310"/>
    </row>
    <row r="27" spans="2:10" ht="13.5" x14ac:dyDescent="0.15">
      <c r="B27" s="306">
        <v>3</v>
      </c>
      <c r="C27" s="307"/>
      <c r="D27" s="308"/>
      <c r="E27" s="308"/>
      <c r="F27" s="308"/>
      <c r="G27" s="309"/>
      <c r="H27" s="308"/>
      <c r="I27" s="310"/>
      <c r="J27" s="310"/>
    </row>
    <row r="28" spans="2:10" ht="13.5" x14ac:dyDescent="0.15">
      <c r="B28" s="306">
        <v>4</v>
      </c>
      <c r="C28" s="307"/>
      <c r="D28" s="308"/>
      <c r="E28" s="308"/>
      <c r="F28" s="308"/>
      <c r="G28" s="309"/>
      <c r="H28" s="308"/>
      <c r="I28" s="310"/>
      <c r="J28" s="310"/>
    </row>
    <row r="29" spans="2:10" ht="13.5" x14ac:dyDescent="0.15">
      <c r="B29" s="306">
        <v>5</v>
      </c>
      <c r="C29" s="307"/>
      <c r="D29" s="308"/>
      <c r="E29" s="308"/>
      <c r="F29" s="308"/>
      <c r="G29" s="309"/>
      <c r="H29" s="308"/>
      <c r="I29" s="310"/>
      <c r="J29" s="310"/>
    </row>
    <row r="30" spans="2:10" ht="13.5" x14ac:dyDescent="0.15">
      <c r="B30" s="306">
        <v>6</v>
      </c>
      <c r="C30" s="307"/>
      <c r="D30" s="308"/>
      <c r="E30" s="308"/>
      <c r="F30" s="308"/>
      <c r="G30" s="309"/>
      <c r="H30" s="308"/>
      <c r="I30" s="310"/>
      <c r="J30" s="310"/>
    </row>
    <row r="31" spans="2:10" ht="13.5" x14ac:dyDescent="0.15">
      <c r="B31" s="306">
        <v>7</v>
      </c>
      <c r="C31" s="307"/>
      <c r="D31" s="308"/>
      <c r="E31" s="308"/>
      <c r="F31" s="308"/>
      <c r="G31" s="309"/>
      <c r="H31" s="308"/>
      <c r="I31" s="310"/>
      <c r="J31" s="310"/>
    </row>
    <row r="32" spans="2:10" ht="13.5" x14ac:dyDescent="0.15">
      <c r="B32" s="306">
        <v>8</v>
      </c>
      <c r="C32" s="307"/>
      <c r="D32" s="308"/>
      <c r="E32" s="308"/>
      <c r="F32" s="308"/>
      <c r="G32" s="309"/>
      <c r="H32" s="308"/>
      <c r="I32" s="310"/>
      <c r="J32" s="310"/>
    </row>
    <row r="33" spans="2:10" ht="13.5" x14ac:dyDescent="0.15">
      <c r="B33" s="306">
        <v>9</v>
      </c>
      <c r="C33" s="307"/>
      <c r="D33" s="308"/>
      <c r="E33" s="308"/>
      <c r="F33" s="308"/>
      <c r="G33" s="309"/>
      <c r="H33" s="308"/>
      <c r="I33" s="310"/>
      <c r="J33" s="310"/>
    </row>
    <row r="34" spans="2:10" ht="13.5" x14ac:dyDescent="0.15">
      <c r="B34" s="306">
        <v>10</v>
      </c>
      <c r="C34" s="307"/>
      <c r="D34" s="308"/>
      <c r="E34" s="308"/>
      <c r="F34" s="308"/>
      <c r="G34" s="309"/>
      <c r="H34" s="308"/>
      <c r="I34" s="310"/>
      <c r="J34" s="310"/>
    </row>
    <row r="35" spans="2:10" ht="15" customHeight="1" x14ac:dyDescent="0.15">
      <c r="B35" s="311" t="s">
        <v>361</v>
      </c>
      <c r="C35" s="311"/>
    </row>
    <row r="36" spans="2:10" ht="15" customHeight="1" x14ac:dyDescent="0.15">
      <c r="B36" s="311" t="s">
        <v>362</v>
      </c>
      <c r="C36" s="311"/>
    </row>
    <row r="37" spans="2:10" ht="15" customHeight="1" x14ac:dyDescent="0.15">
      <c r="B37" s="311" t="s">
        <v>363</v>
      </c>
      <c r="C37" s="311"/>
    </row>
    <row r="38" spans="2:10" ht="15" customHeight="1" x14ac:dyDescent="0.15">
      <c r="B38" s="311" t="s">
        <v>364</v>
      </c>
      <c r="C38" s="311"/>
    </row>
    <row r="39" spans="2:10" ht="15" customHeight="1" x14ac:dyDescent="0.15">
      <c r="B39" s="311" t="s">
        <v>365</v>
      </c>
      <c r="C39" s="311"/>
    </row>
  </sheetData>
  <mergeCells count="21">
    <mergeCell ref="J3:K3"/>
    <mergeCell ref="A9:J9"/>
    <mergeCell ref="B11:J13"/>
    <mergeCell ref="B16:C21"/>
    <mergeCell ref="D16:G16"/>
    <mergeCell ref="H16:J16"/>
    <mergeCell ref="D17:G17"/>
    <mergeCell ref="H17:J17"/>
    <mergeCell ref="D18:G18"/>
    <mergeCell ref="H18:J18"/>
    <mergeCell ref="D19:G19"/>
    <mergeCell ref="H19:J19"/>
    <mergeCell ref="D20:G20"/>
    <mergeCell ref="H20:J20"/>
    <mergeCell ref="D21:G21"/>
    <mergeCell ref="H21:J21"/>
    <mergeCell ref="B23:B24"/>
    <mergeCell ref="C23:C24"/>
    <mergeCell ref="D23:D24"/>
    <mergeCell ref="E23:I23"/>
    <mergeCell ref="J23:J24"/>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25DE5-74B8-4936-8697-F6B443F79D28}">
  <dimension ref="A1:M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7" width="6.7109375" style="299" customWidth="1"/>
    <col min="8" max="8" width="6" style="299" customWidth="1"/>
    <col min="9" max="9" width="35.85546875" style="299" customWidth="1"/>
    <col min="10" max="10" width="37.42578125" style="299" customWidth="1"/>
    <col min="11" max="11" width="1" style="299" customWidth="1"/>
    <col min="12" max="12" width="8.7109375" style="299" customWidth="1"/>
    <col min="13" max="16384" width="9" style="299"/>
  </cols>
  <sheetData>
    <row r="1" spans="1:13" s="297" customFormat="1" ht="15" customHeight="1" x14ac:dyDescent="0.15">
      <c r="A1" s="296"/>
      <c r="K1" s="298" t="s">
        <v>377</v>
      </c>
    </row>
    <row r="3" spans="1:13" ht="15" customHeight="1" x14ac:dyDescent="0.15">
      <c r="J3" s="415" t="s">
        <v>337</v>
      </c>
      <c r="K3" s="415"/>
    </row>
    <row r="4" spans="1:13" ht="15" customHeight="1" x14ac:dyDescent="0.15">
      <c r="A4" s="297"/>
      <c r="B4" s="297"/>
      <c r="C4" s="297"/>
      <c r="D4" s="297"/>
      <c r="E4" s="297"/>
    </row>
    <row r="5" spans="1:13" ht="15" customHeight="1" x14ac:dyDescent="0.15">
      <c r="B5" s="299" t="s">
        <v>338</v>
      </c>
    </row>
    <row r="9" spans="1:13" ht="15" customHeight="1" x14ac:dyDescent="0.15">
      <c r="A9" s="416" t="s">
        <v>378</v>
      </c>
      <c r="B9" s="416"/>
      <c r="C9" s="416"/>
      <c r="D9" s="416"/>
      <c r="E9" s="416"/>
      <c r="F9" s="416"/>
      <c r="G9" s="416"/>
      <c r="H9" s="416"/>
      <c r="I9" s="416"/>
      <c r="J9" s="416"/>
    </row>
    <row r="11" spans="1:13" ht="15" customHeight="1" x14ac:dyDescent="0.15">
      <c r="A11" s="297"/>
      <c r="B11" s="417" t="s">
        <v>379</v>
      </c>
      <c r="C11" s="417"/>
      <c r="D11" s="417"/>
      <c r="E11" s="417"/>
      <c r="F11" s="417"/>
      <c r="G11" s="417"/>
      <c r="H11" s="417"/>
      <c r="I11" s="417"/>
      <c r="J11" s="417"/>
      <c r="K11" s="297"/>
      <c r="L11" s="297"/>
      <c r="M11" s="297"/>
    </row>
    <row r="12" spans="1:13" ht="15" customHeight="1" x14ac:dyDescent="0.15">
      <c r="A12" s="297"/>
      <c r="B12" s="417"/>
      <c r="C12" s="417"/>
      <c r="D12" s="417"/>
      <c r="E12" s="417"/>
      <c r="F12" s="417"/>
      <c r="G12" s="417"/>
      <c r="H12" s="417"/>
      <c r="I12" s="417"/>
      <c r="J12" s="417"/>
    </row>
    <row r="13" spans="1:13" ht="15" customHeight="1" x14ac:dyDescent="0.15">
      <c r="B13" s="417"/>
      <c r="C13" s="417"/>
      <c r="D13" s="417"/>
      <c r="E13" s="417"/>
      <c r="F13" s="417"/>
      <c r="G13" s="417"/>
      <c r="H13" s="417"/>
      <c r="I13" s="417"/>
      <c r="J13" s="417"/>
    </row>
    <row r="16" spans="1:13" ht="20.100000000000001" customHeight="1" x14ac:dyDescent="0.15">
      <c r="B16" s="418" t="s">
        <v>341</v>
      </c>
      <c r="C16" s="419"/>
      <c r="D16" s="424" t="s">
        <v>342</v>
      </c>
      <c r="E16" s="425"/>
      <c r="F16" s="425"/>
      <c r="G16" s="426"/>
      <c r="H16" s="427"/>
      <c r="I16" s="427"/>
      <c r="J16" s="427"/>
    </row>
    <row r="17" spans="2:10" ht="20.100000000000001" customHeight="1" x14ac:dyDescent="0.15">
      <c r="B17" s="420"/>
      <c r="C17" s="421"/>
      <c r="D17" s="424" t="s">
        <v>343</v>
      </c>
      <c r="E17" s="425"/>
      <c r="F17" s="425"/>
      <c r="G17" s="426"/>
      <c r="H17" s="427"/>
      <c r="I17" s="427"/>
      <c r="J17" s="427"/>
    </row>
    <row r="18" spans="2:10" ht="20.100000000000001" customHeight="1" x14ac:dyDescent="0.15">
      <c r="B18" s="420"/>
      <c r="C18" s="421"/>
      <c r="D18" s="424" t="s">
        <v>344</v>
      </c>
      <c r="E18" s="425"/>
      <c r="F18" s="425"/>
      <c r="G18" s="426"/>
      <c r="H18" s="427"/>
      <c r="I18" s="427"/>
      <c r="J18" s="427"/>
    </row>
    <row r="19" spans="2:10" ht="20.100000000000001" customHeight="1" x14ac:dyDescent="0.15">
      <c r="B19" s="420"/>
      <c r="C19" s="421"/>
      <c r="D19" s="424" t="s">
        <v>345</v>
      </c>
      <c r="E19" s="425"/>
      <c r="F19" s="425"/>
      <c r="G19" s="426"/>
      <c r="H19" s="427"/>
      <c r="I19" s="427"/>
      <c r="J19" s="427"/>
    </row>
    <row r="20" spans="2:10" ht="20.100000000000001" customHeight="1" x14ac:dyDescent="0.15">
      <c r="B20" s="420"/>
      <c r="C20" s="421"/>
      <c r="D20" s="424" t="s">
        <v>346</v>
      </c>
      <c r="E20" s="425"/>
      <c r="F20" s="425"/>
      <c r="G20" s="426"/>
      <c r="H20" s="427"/>
      <c r="I20" s="427"/>
      <c r="J20" s="427"/>
    </row>
    <row r="21" spans="2:10" ht="20.100000000000001" customHeight="1" x14ac:dyDescent="0.15">
      <c r="B21" s="422"/>
      <c r="C21" s="423"/>
      <c r="D21" s="424" t="s">
        <v>347</v>
      </c>
      <c r="E21" s="425"/>
      <c r="F21" s="425"/>
      <c r="G21" s="426"/>
      <c r="H21" s="427"/>
      <c r="I21" s="427"/>
      <c r="J21" s="427"/>
    </row>
    <row r="22" spans="2:10" ht="15" customHeight="1" x14ac:dyDescent="0.15">
      <c r="B22" s="297"/>
      <c r="C22" s="297"/>
      <c r="D22" s="297"/>
      <c r="E22" s="297"/>
      <c r="F22" s="297"/>
      <c r="G22" s="297"/>
      <c r="H22" s="297"/>
      <c r="I22" s="297"/>
      <c r="J22" s="297"/>
    </row>
    <row r="23" spans="2:10" s="301" customFormat="1" ht="15" customHeight="1" x14ac:dyDescent="0.15">
      <c r="B23" s="412" t="s">
        <v>348</v>
      </c>
      <c r="C23" s="412" t="s">
        <v>349</v>
      </c>
      <c r="D23" s="412" t="s">
        <v>350</v>
      </c>
      <c r="E23" s="424" t="s">
        <v>351</v>
      </c>
      <c r="F23" s="425"/>
      <c r="G23" s="425"/>
      <c r="H23" s="425"/>
      <c r="I23" s="426"/>
      <c r="J23" s="414" t="s">
        <v>352</v>
      </c>
    </row>
    <row r="24" spans="2:10" s="301" customFormat="1" ht="13.5" x14ac:dyDescent="0.15">
      <c r="B24" s="413"/>
      <c r="C24" s="413"/>
      <c r="D24" s="413"/>
      <c r="E24" s="313" t="s">
        <v>353</v>
      </c>
      <c r="F24" s="314" t="s">
        <v>376</v>
      </c>
      <c r="G24" s="314" t="s">
        <v>380</v>
      </c>
      <c r="H24" s="313"/>
      <c r="I24" s="300" t="s">
        <v>360</v>
      </c>
      <c r="J24" s="414"/>
    </row>
    <row r="25" spans="2:10" ht="13.5" x14ac:dyDescent="0.15">
      <c r="B25" s="306">
        <v>1</v>
      </c>
      <c r="C25" s="307"/>
      <c r="D25" s="308"/>
      <c r="E25" s="308"/>
      <c r="F25" s="308"/>
      <c r="G25" s="309"/>
      <c r="H25" s="308"/>
      <c r="I25" s="310"/>
      <c r="J25" s="310"/>
    </row>
    <row r="26" spans="2:10" ht="13.5" x14ac:dyDescent="0.15">
      <c r="B26" s="306">
        <v>2</v>
      </c>
      <c r="C26" s="307"/>
      <c r="D26" s="308"/>
      <c r="E26" s="308"/>
      <c r="F26" s="308"/>
      <c r="G26" s="309"/>
      <c r="H26" s="308"/>
      <c r="I26" s="310"/>
      <c r="J26" s="310"/>
    </row>
    <row r="27" spans="2:10" ht="13.5" x14ac:dyDescent="0.15">
      <c r="B27" s="306">
        <v>3</v>
      </c>
      <c r="C27" s="307"/>
      <c r="D27" s="308"/>
      <c r="E27" s="308"/>
      <c r="F27" s="308"/>
      <c r="G27" s="309"/>
      <c r="H27" s="308"/>
      <c r="I27" s="310"/>
      <c r="J27" s="310"/>
    </row>
    <row r="28" spans="2:10" ht="13.5" x14ac:dyDescent="0.15">
      <c r="B28" s="306">
        <v>4</v>
      </c>
      <c r="C28" s="307"/>
      <c r="D28" s="308"/>
      <c r="E28" s="308"/>
      <c r="F28" s="308"/>
      <c r="G28" s="309"/>
      <c r="H28" s="308"/>
      <c r="I28" s="310"/>
      <c r="J28" s="310"/>
    </row>
    <row r="29" spans="2:10" ht="13.5" x14ac:dyDescent="0.15">
      <c r="B29" s="306">
        <v>5</v>
      </c>
      <c r="C29" s="307"/>
      <c r="D29" s="308"/>
      <c r="E29" s="308"/>
      <c r="F29" s="308"/>
      <c r="G29" s="309"/>
      <c r="H29" s="308"/>
      <c r="I29" s="310"/>
      <c r="J29" s="310"/>
    </row>
    <row r="30" spans="2:10" ht="13.5" x14ac:dyDescent="0.15">
      <c r="B30" s="306">
        <v>6</v>
      </c>
      <c r="C30" s="307"/>
      <c r="D30" s="308"/>
      <c r="E30" s="308"/>
      <c r="F30" s="308"/>
      <c r="G30" s="309"/>
      <c r="H30" s="308"/>
      <c r="I30" s="310"/>
      <c r="J30" s="310"/>
    </row>
    <row r="31" spans="2:10" ht="13.5" x14ac:dyDescent="0.15">
      <c r="B31" s="306">
        <v>7</v>
      </c>
      <c r="C31" s="307"/>
      <c r="D31" s="308"/>
      <c r="E31" s="308"/>
      <c r="F31" s="308"/>
      <c r="G31" s="309"/>
      <c r="H31" s="308"/>
      <c r="I31" s="310"/>
      <c r="J31" s="310"/>
    </row>
    <row r="32" spans="2:10" ht="13.5" x14ac:dyDescent="0.15">
      <c r="B32" s="306">
        <v>8</v>
      </c>
      <c r="C32" s="307"/>
      <c r="D32" s="308"/>
      <c r="E32" s="308"/>
      <c r="F32" s="308"/>
      <c r="G32" s="309"/>
      <c r="H32" s="308"/>
      <c r="I32" s="310"/>
      <c r="J32" s="310"/>
    </row>
    <row r="33" spans="2:10" ht="13.5" x14ac:dyDescent="0.15">
      <c r="B33" s="306">
        <v>9</v>
      </c>
      <c r="C33" s="307"/>
      <c r="D33" s="308"/>
      <c r="E33" s="308"/>
      <c r="F33" s="308"/>
      <c r="G33" s="309"/>
      <c r="H33" s="308"/>
      <c r="I33" s="310"/>
      <c r="J33" s="310"/>
    </row>
    <row r="34" spans="2:10" ht="13.5" x14ac:dyDescent="0.15">
      <c r="B34" s="306">
        <v>10</v>
      </c>
      <c r="C34" s="307"/>
      <c r="D34" s="308"/>
      <c r="E34" s="308"/>
      <c r="F34" s="308"/>
      <c r="G34" s="309"/>
      <c r="H34" s="308"/>
      <c r="I34" s="310"/>
      <c r="J34" s="310"/>
    </row>
    <row r="35" spans="2:10" ht="15" customHeight="1" x14ac:dyDescent="0.15">
      <c r="B35" s="311" t="s">
        <v>361</v>
      </c>
      <c r="C35" s="311"/>
    </row>
    <row r="36" spans="2:10" ht="15" customHeight="1" x14ac:dyDescent="0.15">
      <c r="B36" s="311" t="s">
        <v>362</v>
      </c>
      <c r="C36" s="311"/>
    </row>
    <row r="37" spans="2:10" ht="15" customHeight="1" x14ac:dyDescent="0.15">
      <c r="B37" s="311" t="s">
        <v>363</v>
      </c>
      <c r="C37" s="311"/>
    </row>
    <row r="38" spans="2:10" ht="15" customHeight="1" x14ac:dyDescent="0.15">
      <c r="B38" s="311" t="s">
        <v>364</v>
      </c>
      <c r="C38" s="311"/>
    </row>
    <row r="39" spans="2:10" ht="15" customHeight="1" x14ac:dyDescent="0.15">
      <c r="B39" s="311" t="s">
        <v>365</v>
      </c>
      <c r="C39" s="311"/>
    </row>
  </sheetData>
  <mergeCells count="21">
    <mergeCell ref="J3:K3"/>
    <mergeCell ref="A9:J9"/>
    <mergeCell ref="B11:J13"/>
    <mergeCell ref="B16:C21"/>
    <mergeCell ref="D16:G16"/>
    <mergeCell ref="H16:J16"/>
    <mergeCell ref="D17:G17"/>
    <mergeCell ref="H17:J17"/>
    <mergeCell ref="D18:G18"/>
    <mergeCell ref="H18:J18"/>
    <mergeCell ref="D19:G19"/>
    <mergeCell ref="H19:J19"/>
    <mergeCell ref="D20:G20"/>
    <mergeCell ref="H20:J20"/>
    <mergeCell ref="D21:G21"/>
    <mergeCell ref="H21:J21"/>
    <mergeCell ref="B23:B24"/>
    <mergeCell ref="C23:C24"/>
    <mergeCell ref="D23:D24"/>
    <mergeCell ref="E23:I23"/>
    <mergeCell ref="J23:J24"/>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357F-9FD9-4AD4-9016-776AF29C8708}">
  <dimension ref="A1:O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10" width="6" style="299" customWidth="1"/>
    <col min="11" max="11" width="25.140625" style="299" customWidth="1"/>
    <col min="12" max="12" width="37.42578125" style="299" customWidth="1"/>
    <col min="13" max="13" width="1" style="299" customWidth="1"/>
    <col min="14" max="14" width="8.7109375" style="299" customWidth="1"/>
    <col min="15" max="16384" width="9" style="299"/>
  </cols>
  <sheetData>
    <row r="1" spans="1:15" s="297" customFormat="1" ht="15" customHeight="1" x14ac:dyDescent="0.15">
      <c r="A1" s="296"/>
      <c r="M1" s="298" t="s">
        <v>381</v>
      </c>
    </row>
    <row r="3" spans="1:15" ht="15" customHeight="1" x14ac:dyDescent="0.15">
      <c r="L3" s="415" t="s">
        <v>337</v>
      </c>
      <c r="M3" s="415"/>
    </row>
    <row r="4" spans="1:15" ht="15" customHeight="1" x14ac:dyDescent="0.15">
      <c r="A4" s="297"/>
      <c r="B4" s="297"/>
      <c r="C4" s="297"/>
      <c r="D4" s="297"/>
      <c r="E4" s="297"/>
    </row>
    <row r="5" spans="1:15" ht="15" customHeight="1" x14ac:dyDescent="0.15">
      <c r="B5" s="299" t="s">
        <v>338</v>
      </c>
    </row>
    <row r="9" spans="1:15" ht="15" customHeight="1" x14ac:dyDescent="0.15">
      <c r="A9" s="416" t="s">
        <v>382</v>
      </c>
      <c r="B9" s="416"/>
      <c r="C9" s="416"/>
      <c r="D9" s="416"/>
      <c r="E9" s="416"/>
      <c r="F9" s="416"/>
      <c r="G9" s="416"/>
      <c r="H9" s="416"/>
      <c r="I9" s="416"/>
      <c r="J9" s="416"/>
      <c r="K9" s="416"/>
      <c r="L9" s="416"/>
    </row>
    <row r="11" spans="1:15" ht="15" customHeight="1" x14ac:dyDescent="0.15">
      <c r="A11" s="297"/>
      <c r="B11" s="417" t="s">
        <v>383</v>
      </c>
      <c r="C11" s="417"/>
      <c r="D11" s="417"/>
      <c r="E11" s="417"/>
      <c r="F11" s="417"/>
      <c r="G11" s="417"/>
      <c r="H11" s="417"/>
      <c r="I11" s="417"/>
      <c r="J11" s="417"/>
      <c r="K11" s="417"/>
      <c r="L11" s="417"/>
      <c r="M11" s="297"/>
      <c r="N11" s="297"/>
      <c r="O11" s="297"/>
    </row>
    <row r="12" spans="1:15" ht="15" customHeight="1" x14ac:dyDescent="0.15">
      <c r="A12" s="297"/>
      <c r="B12" s="417"/>
      <c r="C12" s="417"/>
      <c r="D12" s="417"/>
      <c r="E12" s="417"/>
      <c r="F12" s="417"/>
      <c r="G12" s="417"/>
      <c r="H12" s="417"/>
      <c r="I12" s="417"/>
      <c r="J12" s="417"/>
      <c r="K12" s="417"/>
      <c r="L12" s="417"/>
    </row>
    <row r="13" spans="1:15" ht="15" customHeight="1" x14ac:dyDescent="0.15">
      <c r="B13" s="417"/>
      <c r="C13" s="417"/>
      <c r="D13" s="417"/>
      <c r="E13" s="417"/>
      <c r="F13" s="417"/>
      <c r="G13" s="417"/>
      <c r="H13" s="417"/>
      <c r="I13" s="417"/>
      <c r="J13" s="417"/>
      <c r="K13" s="417"/>
      <c r="L13" s="417"/>
    </row>
    <row r="14" spans="1:15" ht="15" customHeight="1" x14ac:dyDescent="0.15">
      <c r="B14" s="297"/>
      <c r="C14" s="297"/>
      <c r="D14" s="297"/>
      <c r="E14" s="297"/>
      <c r="F14" s="297"/>
      <c r="G14" s="297"/>
      <c r="H14" s="297"/>
      <c r="I14" s="297"/>
      <c r="J14" s="297"/>
      <c r="K14" s="297"/>
      <c r="L14" s="297"/>
    </row>
    <row r="15" spans="1:15" ht="15" customHeight="1" x14ac:dyDescent="0.15">
      <c r="B15" s="297"/>
      <c r="C15" s="297"/>
      <c r="D15" s="297"/>
      <c r="E15" s="297"/>
      <c r="F15" s="297"/>
      <c r="G15" s="297"/>
      <c r="H15" s="297"/>
      <c r="I15" s="297"/>
      <c r="J15" s="297"/>
      <c r="K15" s="297"/>
      <c r="L15" s="297"/>
    </row>
    <row r="16" spans="1:15" ht="20.100000000000001" customHeight="1" x14ac:dyDescent="0.15">
      <c r="B16" s="418" t="s">
        <v>341</v>
      </c>
      <c r="C16" s="419"/>
      <c r="D16" s="424" t="s">
        <v>342</v>
      </c>
      <c r="E16" s="425"/>
      <c r="F16" s="425"/>
      <c r="G16" s="426"/>
      <c r="H16" s="427"/>
      <c r="I16" s="427"/>
      <c r="J16" s="427"/>
      <c r="K16" s="427"/>
      <c r="L16" s="427"/>
    </row>
    <row r="17" spans="2:12" ht="20.100000000000001" customHeight="1" x14ac:dyDescent="0.15">
      <c r="B17" s="420"/>
      <c r="C17" s="421"/>
      <c r="D17" s="424" t="s">
        <v>343</v>
      </c>
      <c r="E17" s="425"/>
      <c r="F17" s="425"/>
      <c r="G17" s="426"/>
      <c r="H17" s="427"/>
      <c r="I17" s="427"/>
      <c r="J17" s="427"/>
      <c r="K17" s="427"/>
      <c r="L17" s="427"/>
    </row>
    <row r="18" spans="2:12" ht="20.100000000000001" customHeight="1" x14ac:dyDescent="0.15">
      <c r="B18" s="420"/>
      <c r="C18" s="421"/>
      <c r="D18" s="424" t="s">
        <v>344</v>
      </c>
      <c r="E18" s="425"/>
      <c r="F18" s="425"/>
      <c r="G18" s="426"/>
      <c r="H18" s="427"/>
      <c r="I18" s="427"/>
      <c r="J18" s="427"/>
      <c r="K18" s="427"/>
      <c r="L18" s="427"/>
    </row>
    <row r="19" spans="2:12" ht="20.100000000000001" customHeight="1" x14ac:dyDescent="0.15">
      <c r="B19" s="420"/>
      <c r="C19" s="421"/>
      <c r="D19" s="424" t="s">
        <v>345</v>
      </c>
      <c r="E19" s="425"/>
      <c r="F19" s="425"/>
      <c r="G19" s="426"/>
      <c r="H19" s="427"/>
      <c r="I19" s="427"/>
      <c r="J19" s="427"/>
      <c r="K19" s="427"/>
      <c r="L19" s="427"/>
    </row>
    <row r="20" spans="2:12" ht="20.100000000000001" customHeight="1" x14ac:dyDescent="0.15">
      <c r="B20" s="420"/>
      <c r="C20" s="421"/>
      <c r="D20" s="424" t="s">
        <v>346</v>
      </c>
      <c r="E20" s="425"/>
      <c r="F20" s="425"/>
      <c r="G20" s="426"/>
      <c r="H20" s="427"/>
      <c r="I20" s="427"/>
      <c r="J20" s="427"/>
      <c r="K20" s="427"/>
      <c r="L20" s="427"/>
    </row>
    <row r="21" spans="2:12" ht="20.100000000000001" customHeight="1" x14ac:dyDescent="0.15">
      <c r="B21" s="422"/>
      <c r="C21" s="423"/>
      <c r="D21" s="424" t="s">
        <v>347</v>
      </c>
      <c r="E21" s="425"/>
      <c r="F21" s="425"/>
      <c r="G21" s="426"/>
      <c r="H21" s="427"/>
      <c r="I21" s="427"/>
      <c r="J21" s="427"/>
      <c r="K21" s="427"/>
      <c r="L21" s="427"/>
    </row>
    <row r="22" spans="2:12" ht="15" customHeight="1" x14ac:dyDescent="0.15">
      <c r="B22" s="297"/>
      <c r="C22" s="297"/>
      <c r="D22" s="297"/>
      <c r="E22" s="297"/>
      <c r="F22" s="297"/>
      <c r="G22" s="297"/>
      <c r="H22" s="297"/>
      <c r="I22" s="297"/>
      <c r="J22" s="297"/>
      <c r="K22" s="297"/>
      <c r="L22" s="297"/>
    </row>
    <row r="23" spans="2:12" s="301" customFormat="1" ht="15" customHeight="1" x14ac:dyDescent="0.15">
      <c r="B23" s="412" t="s">
        <v>348</v>
      </c>
      <c r="C23" s="412" t="s">
        <v>349</v>
      </c>
      <c r="D23" s="412" t="s">
        <v>350</v>
      </c>
      <c r="E23" s="424" t="s">
        <v>351</v>
      </c>
      <c r="F23" s="425"/>
      <c r="G23" s="425"/>
      <c r="H23" s="425"/>
      <c r="I23" s="425"/>
      <c r="J23" s="425"/>
      <c r="K23" s="426"/>
      <c r="L23" s="414" t="s">
        <v>352</v>
      </c>
    </row>
    <row r="24" spans="2:12" s="301" customFormat="1" ht="13.5" x14ac:dyDescent="0.15">
      <c r="B24" s="413"/>
      <c r="C24" s="413"/>
      <c r="D24" s="413"/>
      <c r="E24" s="433" t="s">
        <v>384</v>
      </c>
      <c r="F24" s="434"/>
      <c r="G24" s="435" t="s">
        <v>385</v>
      </c>
      <c r="H24" s="436"/>
      <c r="I24" s="436"/>
      <c r="J24" s="437"/>
      <c r="K24" s="300" t="s">
        <v>360</v>
      </c>
      <c r="L24" s="414"/>
    </row>
    <row r="25" spans="2:12" ht="13.5" x14ac:dyDescent="0.15">
      <c r="B25" s="306">
        <v>1</v>
      </c>
      <c r="C25" s="307"/>
      <c r="D25" s="308"/>
      <c r="E25" s="428"/>
      <c r="F25" s="429"/>
      <c r="G25" s="430"/>
      <c r="H25" s="431"/>
      <c r="I25" s="431"/>
      <c r="J25" s="432"/>
      <c r="K25" s="310"/>
      <c r="L25" s="310"/>
    </row>
    <row r="26" spans="2:12" ht="13.5" x14ac:dyDescent="0.15">
      <c r="B26" s="306">
        <v>2</v>
      </c>
      <c r="C26" s="307"/>
      <c r="D26" s="308"/>
      <c r="E26" s="428"/>
      <c r="F26" s="429"/>
      <c r="G26" s="430"/>
      <c r="H26" s="431"/>
      <c r="I26" s="431"/>
      <c r="J26" s="432"/>
      <c r="K26" s="310"/>
      <c r="L26" s="310"/>
    </row>
    <row r="27" spans="2:12" ht="13.5" x14ac:dyDescent="0.15">
      <c r="B27" s="306">
        <v>3</v>
      </c>
      <c r="C27" s="307"/>
      <c r="D27" s="308"/>
      <c r="E27" s="428"/>
      <c r="F27" s="429"/>
      <c r="G27" s="430"/>
      <c r="H27" s="431"/>
      <c r="I27" s="431"/>
      <c r="J27" s="432"/>
      <c r="K27" s="310"/>
      <c r="L27" s="310"/>
    </row>
    <row r="28" spans="2:12" ht="13.5" x14ac:dyDescent="0.15">
      <c r="B28" s="306">
        <v>4</v>
      </c>
      <c r="C28" s="307"/>
      <c r="D28" s="308"/>
      <c r="E28" s="428"/>
      <c r="F28" s="429"/>
      <c r="G28" s="430"/>
      <c r="H28" s="431"/>
      <c r="I28" s="431"/>
      <c r="J28" s="432"/>
      <c r="K28" s="310"/>
      <c r="L28" s="310"/>
    </row>
    <row r="29" spans="2:12" ht="13.5" x14ac:dyDescent="0.15">
      <c r="B29" s="306">
        <v>5</v>
      </c>
      <c r="C29" s="307"/>
      <c r="D29" s="308"/>
      <c r="E29" s="428"/>
      <c r="F29" s="429"/>
      <c r="G29" s="430"/>
      <c r="H29" s="431"/>
      <c r="I29" s="431"/>
      <c r="J29" s="432"/>
      <c r="K29" s="310"/>
      <c r="L29" s="310"/>
    </row>
    <row r="30" spans="2:12" ht="13.5" x14ac:dyDescent="0.15">
      <c r="B30" s="306">
        <v>6</v>
      </c>
      <c r="C30" s="307"/>
      <c r="D30" s="308"/>
      <c r="E30" s="428"/>
      <c r="F30" s="429"/>
      <c r="G30" s="430"/>
      <c r="H30" s="431"/>
      <c r="I30" s="431"/>
      <c r="J30" s="432"/>
      <c r="K30" s="310"/>
      <c r="L30" s="310"/>
    </row>
    <row r="31" spans="2:12" ht="13.5" x14ac:dyDescent="0.15">
      <c r="B31" s="306">
        <v>7</v>
      </c>
      <c r="C31" s="307"/>
      <c r="D31" s="308"/>
      <c r="E31" s="428"/>
      <c r="F31" s="429"/>
      <c r="G31" s="430"/>
      <c r="H31" s="431"/>
      <c r="I31" s="431"/>
      <c r="J31" s="432"/>
      <c r="K31" s="310"/>
      <c r="L31" s="310"/>
    </row>
    <row r="32" spans="2:12" ht="13.5" x14ac:dyDescent="0.15">
      <c r="B32" s="306">
        <v>8</v>
      </c>
      <c r="C32" s="307"/>
      <c r="D32" s="308"/>
      <c r="E32" s="428"/>
      <c r="F32" s="429"/>
      <c r="G32" s="430"/>
      <c r="H32" s="431"/>
      <c r="I32" s="431"/>
      <c r="J32" s="432"/>
      <c r="K32" s="310"/>
      <c r="L32" s="310"/>
    </row>
    <row r="33" spans="2:12" ht="13.5" x14ac:dyDescent="0.15">
      <c r="B33" s="306">
        <v>9</v>
      </c>
      <c r="C33" s="307"/>
      <c r="D33" s="308"/>
      <c r="E33" s="428"/>
      <c r="F33" s="429"/>
      <c r="G33" s="430"/>
      <c r="H33" s="431"/>
      <c r="I33" s="431"/>
      <c r="J33" s="432"/>
      <c r="K33" s="310"/>
      <c r="L33" s="310"/>
    </row>
    <row r="34" spans="2:12" ht="13.5" x14ac:dyDescent="0.15">
      <c r="B34" s="306">
        <v>10</v>
      </c>
      <c r="C34" s="307"/>
      <c r="D34" s="308"/>
      <c r="E34" s="428"/>
      <c r="F34" s="429"/>
      <c r="G34" s="430"/>
      <c r="H34" s="431"/>
      <c r="I34" s="431"/>
      <c r="J34" s="432"/>
      <c r="K34" s="310"/>
      <c r="L34" s="310"/>
    </row>
    <row r="35" spans="2:12" ht="15" customHeight="1" x14ac:dyDescent="0.15">
      <c r="B35" s="311" t="s">
        <v>361</v>
      </c>
      <c r="C35" s="311"/>
    </row>
    <row r="36" spans="2:12" ht="15" customHeight="1" x14ac:dyDescent="0.15">
      <c r="B36" s="311" t="s">
        <v>362</v>
      </c>
      <c r="C36" s="311"/>
    </row>
    <row r="37" spans="2:12" ht="15" customHeight="1" x14ac:dyDescent="0.15">
      <c r="B37" s="311" t="s">
        <v>363</v>
      </c>
      <c r="C37" s="311"/>
    </row>
    <row r="38" spans="2:12" ht="15" customHeight="1" x14ac:dyDescent="0.15">
      <c r="B38" s="311" t="s">
        <v>364</v>
      </c>
      <c r="C38" s="311"/>
    </row>
    <row r="39" spans="2:12" ht="15" customHeight="1" x14ac:dyDescent="0.15">
      <c r="B39" s="311" t="s">
        <v>365</v>
      </c>
      <c r="C39" s="311"/>
    </row>
  </sheetData>
  <mergeCells count="43">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4:F34"/>
    <mergeCell ref="G34:J34"/>
    <mergeCell ref="E31:F31"/>
    <mergeCell ref="G31:J31"/>
    <mergeCell ref="E32:F32"/>
    <mergeCell ref="G32:J32"/>
    <mergeCell ref="E33:F33"/>
    <mergeCell ref="G33:J33"/>
  </mergeCells>
  <phoneticPr fontId="2"/>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B052-188C-477C-B1A7-E712F9A24D41}">
  <dimension ref="A1:L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7" width="6" style="299" customWidth="1"/>
    <col min="8" max="8" width="41.28515625" style="299" customWidth="1"/>
    <col min="9" max="9" width="37.42578125" style="299" customWidth="1"/>
    <col min="10" max="10" width="1" style="299" customWidth="1"/>
    <col min="11" max="11" width="8.7109375" style="299" customWidth="1"/>
    <col min="12" max="16384" width="9" style="299"/>
  </cols>
  <sheetData>
    <row r="1" spans="1:12" s="297" customFormat="1" ht="15" customHeight="1" x14ac:dyDescent="0.15">
      <c r="A1" s="296"/>
      <c r="J1" s="298" t="s">
        <v>386</v>
      </c>
    </row>
    <row r="3" spans="1:12" ht="15" customHeight="1" x14ac:dyDescent="0.15">
      <c r="I3" s="415" t="s">
        <v>337</v>
      </c>
      <c r="J3" s="415"/>
    </row>
    <row r="4" spans="1:12" ht="15" customHeight="1" x14ac:dyDescent="0.15">
      <c r="A4" s="297"/>
      <c r="B4" s="297"/>
      <c r="C4" s="297"/>
      <c r="D4" s="297"/>
      <c r="E4" s="297"/>
    </row>
    <row r="5" spans="1:12" ht="15" customHeight="1" x14ac:dyDescent="0.15">
      <c r="B5" s="299" t="s">
        <v>338</v>
      </c>
    </row>
    <row r="9" spans="1:12" ht="15" customHeight="1" x14ac:dyDescent="0.15">
      <c r="A9" s="416" t="s">
        <v>387</v>
      </c>
      <c r="B9" s="416"/>
      <c r="C9" s="416"/>
      <c r="D9" s="416"/>
      <c r="E9" s="416"/>
      <c r="F9" s="416"/>
      <c r="G9" s="416"/>
      <c r="H9" s="416"/>
      <c r="I9" s="416"/>
    </row>
    <row r="11" spans="1:12" ht="15" customHeight="1" x14ac:dyDescent="0.15">
      <c r="A11" s="297"/>
      <c r="B11" s="417" t="s">
        <v>388</v>
      </c>
      <c r="C11" s="417"/>
      <c r="D11" s="417"/>
      <c r="E11" s="417"/>
      <c r="F11" s="417"/>
      <c r="G11" s="417"/>
      <c r="H11" s="417"/>
      <c r="I11" s="417"/>
      <c r="J11" s="297"/>
      <c r="K11" s="297"/>
      <c r="L11" s="297"/>
    </row>
    <row r="12" spans="1:12" ht="15" customHeight="1" x14ac:dyDescent="0.15">
      <c r="A12" s="297"/>
      <c r="B12" s="417"/>
      <c r="C12" s="417"/>
      <c r="D12" s="417"/>
      <c r="E12" s="417"/>
      <c r="F12" s="417"/>
      <c r="G12" s="417"/>
      <c r="H12" s="417"/>
      <c r="I12" s="417"/>
    </row>
    <row r="13" spans="1:12" ht="15" customHeight="1" x14ac:dyDescent="0.15">
      <c r="B13" s="417"/>
      <c r="C13" s="417"/>
      <c r="D13" s="417"/>
      <c r="E13" s="417"/>
      <c r="F13" s="417"/>
      <c r="G13" s="417"/>
      <c r="H13" s="417"/>
      <c r="I13" s="417"/>
    </row>
    <row r="14" spans="1:12" ht="15" customHeight="1" x14ac:dyDescent="0.15">
      <c r="B14" s="297"/>
      <c r="C14" s="297"/>
      <c r="D14" s="297"/>
      <c r="E14" s="297"/>
      <c r="F14" s="297"/>
      <c r="G14" s="297"/>
      <c r="H14" s="297"/>
      <c r="I14" s="297"/>
    </row>
    <row r="15" spans="1:12" ht="15" customHeight="1" x14ac:dyDescent="0.15">
      <c r="B15" s="297"/>
      <c r="C15" s="297"/>
      <c r="D15" s="297"/>
      <c r="E15" s="297"/>
      <c r="F15" s="297"/>
      <c r="G15" s="297"/>
      <c r="H15" s="297"/>
      <c r="I15" s="297"/>
    </row>
    <row r="16" spans="1:12" ht="20.100000000000001" customHeight="1" x14ac:dyDescent="0.15">
      <c r="B16" s="418" t="s">
        <v>341</v>
      </c>
      <c r="C16" s="419"/>
      <c r="D16" s="424" t="s">
        <v>342</v>
      </c>
      <c r="E16" s="425"/>
      <c r="F16" s="425"/>
      <c r="G16" s="426"/>
      <c r="H16" s="427"/>
      <c r="I16" s="427"/>
    </row>
    <row r="17" spans="2:9" ht="20.100000000000001" customHeight="1" x14ac:dyDescent="0.15">
      <c r="B17" s="420"/>
      <c r="C17" s="421"/>
      <c r="D17" s="424" t="s">
        <v>343</v>
      </c>
      <c r="E17" s="425"/>
      <c r="F17" s="425"/>
      <c r="G17" s="426"/>
      <c r="H17" s="427"/>
      <c r="I17" s="427"/>
    </row>
    <row r="18" spans="2:9" ht="20.100000000000001" customHeight="1" x14ac:dyDescent="0.15">
      <c r="B18" s="420"/>
      <c r="C18" s="421"/>
      <c r="D18" s="424" t="s">
        <v>344</v>
      </c>
      <c r="E18" s="425"/>
      <c r="F18" s="425"/>
      <c r="G18" s="426"/>
      <c r="H18" s="427"/>
      <c r="I18" s="427"/>
    </row>
    <row r="19" spans="2:9" ht="20.100000000000001" customHeight="1" x14ac:dyDescent="0.15">
      <c r="B19" s="420"/>
      <c r="C19" s="421"/>
      <c r="D19" s="424" t="s">
        <v>345</v>
      </c>
      <c r="E19" s="425"/>
      <c r="F19" s="425"/>
      <c r="G19" s="426"/>
      <c r="H19" s="427"/>
      <c r="I19" s="427"/>
    </row>
    <row r="20" spans="2:9" ht="20.100000000000001" customHeight="1" x14ac:dyDescent="0.15">
      <c r="B20" s="420"/>
      <c r="C20" s="421"/>
      <c r="D20" s="424" t="s">
        <v>346</v>
      </c>
      <c r="E20" s="425"/>
      <c r="F20" s="425"/>
      <c r="G20" s="426"/>
      <c r="H20" s="427"/>
      <c r="I20" s="427"/>
    </row>
    <row r="21" spans="2:9" ht="20.100000000000001" customHeight="1" x14ac:dyDescent="0.15">
      <c r="B21" s="422"/>
      <c r="C21" s="423"/>
      <c r="D21" s="424" t="s">
        <v>347</v>
      </c>
      <c r="E21" s="425"/>
      <c r="F21" s="425"/>
      <c r="G21" s="426"/>
      <c r="H21" s="427"/>
      <c r="I21" s="427"/>
    </row>
    <row r="22" spans="2:9" ht="15" customHeight="1" x14ac:dyDescent="0.15">
      <c r="B22" s="297"/>
      <c r="C22" s="297"/>
      <c r="D22" s="297"/>
      <c r="E22" s="297"/>
      <c r="F22" s="297"/>
      <c r="G22" s="297"/>
      <c r="H22" s="297"/>
      <c r="I22" s="297"/>
    </row>
    <row r="23" spans="2:9" s="301" customFormat="1" ht="15" customHeight="1" x14ac:dyDescent="0.15">
      <c r="B23" s="412" t="s">
        <v>348</v>
      </c>
      <c r="C23" s="412" t="s">
        <v>349</v>
      </c>
      <c r="D23" s="412" t="s">
        <v>350</v>
      </c>
      <c r="E23" s="424" t="s">
        <v>351</v>
      </c>
      <c r="F23" s="425"/>
      <c r="G23" s="425"/>
      <c r="H23" s="426"/>
      <c r="I23" s="414" t="s">
        <v>352</v>
      </c>
    </row>
    <row r="24" spans="2:9" s="301" customFormat="1" ht="13.5" x14ac:dyDescent="0.15">
      <c r="B24" s="413"/>
      <c r="C24" s="413"/>
      <c r="D24" s="413"/>
      <c r="E24" s="315" t="s">
        <v>389</v>
      </c>
      <c r="F24" s="315" t="s">
        <v>390</v>
      </c>
      <c r="G24" s="316" t="s">
        <v>391</v>
      </c>
      <c r="H24" s="300" t="s">
        <v>360</v>
      </c>
      <c r="I24" s="414"/>
    </row>
    <row r="25" spans="2:9" ht="13.5" x14ac:dyDescent="0.15">
      <c r="B25" s="306">
        <v>1</v>
      </c>
      <c r="C25" s="307"/>
      <c r="D25" s="308"/>
      <c r="E25" s="308"/>
      <c r="F25" s="308"/>
      <c r="G25" s="309"/>
      <c r="H25" s="310"/>
      <c r="I25" s="310"/>
    </row>
    <row r="26" spans="2:9" ht="13.5" x14ac:dyDescent="0.15">
      <c r="B26" s="306">
        <v>2</v>
      </c>
      <c r="C26" s="307"/>
      <c r="D26" s="308"/>
      <c r="E26" s="308"/>
      <c r="F26" s="308"/>
      <c r="G26" s="309"/>
      <c r="H26" s="310"/>
      <c r="I26" s="310"/>
    </row>
    <row r="27" spans="2:9" ht="13.5" x14ac:dyDescent="0.15">
      <c r="B27" s="306">
        <v>3</v>
      </c>
      <c r="C27" s="307"/>
      <c r="D27" s="308"/>
      <c r="E27" s="308"/>
      <c r="F27" s="308"/>
      <c r="G27" s="309"/>
      <c r="H27" s="310"/>
      <c r="I27" s="310"/>
    </row>
    <row r="28" spans="2:9" ht="13.5" x14ac:dyDescent="0.15">
      <c r="B28" s="306">
        <v>4</v>
      </c>
      <c r="C28" s="307"/>
      <c r="D28" s="308"/>
      <c r="E28" s="308"/>
      <c r="F28" s="308"/>
      <c r="G28" s="309"/>
      <c r="H28" s="310"/>
      <c r="I28" s="310"/>
    </row>
    <row r="29" spans="2:9" ht="13.5" x14ac:dyDescent="0.15">
      <c r="B29" s="306">
        <v>5</v>
      </c>
      <c r="C29" s="307"/>
      <c r="D29" s="308"/>
      <c r="E29" s="308"/>
      <c r="F29" s="308"/>
      <c r="G29" s="309"/>
      <c r="H29" s="310"/>
      <c r="I29" s="310"/>
    </row>
    <row r="30" spans="2:9" ht="13.5" x14ac:dyDescent="0.15">
      <c r="B30" s="306">
        <v>6</v>
      </c>
      <c r="C30" s="307"/>
      <c r="D30" s="308"/>
      <c r="E30" s="308"/>
      <c r="F30" s="308"/>
      <c r="G30" s="309"/>
      <c r="H30" s="310"/>
      <c r="I30" s="310"/>
    </row>
    <row r="31" spans="2:9" ht="13.5" x14ac:dyDescent="0.15">
      <c r="B31" s="306">
        <v>7</v>
      </c>
      <c r="C31" s="307"/>
      <c r="D31" s="308"/>
      <c r="E31" s="308"/>
      <c r="F31" s="308"/>
      <c r="G31" s="309"/>
      <c r="H31" s="310"/>
      <c r="I31" s="310"/>
    </row>
    <row r="32" spans="2:9" ht="13.5" x14ac:dyDescent="0.15">
      <c r="B32" s="306">
        <v>8</v>
      </c>
      <c r="C32" s="307"/>
      <c r="D32" s="308"/>
      <c r="E32" s="308"/>
      <c r="F32" s="308"/>
      <c r="G32" s="309"/>
      <c r="H32" s="310"/>
      <c r="I32" s="310"/>
    </row>
    <row r="33" spans="2:9" ht="13.5" x14ac:dyDescent="0.15">
      <c r="B33" s="306">
        <v>9</v>
      </c>
      <c r="C33" s="307"/>
      <c r="D33" s="308"/>
      <c r="E33" s="308"/>
      <c r="F33" s="308"/>
      <c r="G33" s="309"/>
      <c r="H33" s="310"/>
      <c r="I33" s="310"/>
    </row>
    <row r="34" spans="2:9" ht="13.5" x14ac:dyDescent="0.15">
      <c r="B34" s="306">
        <v>10</v>
      </c>
      <c r="C34" s="307"/>
      <c r="D34" s="308"/>
      <c r="E34" s="308"/>
      <c r="F34" s="308"/>
      <c r="G34" s="309"/>
      <c r="H34" s="310"/>
      <c r="I34" s="310"/>
    </row>
    <row r="35" spans="2:9" ht="15" customHeight="1" x14ac:dyDescent="0.15">
      <c r="B35" s="311" t="s">
        <v>361</v>
      </c>
      <c r="C35" s="311"/>
    </row>
    <row r="36" spans="2:9" ht="15" customHeight="1" x14ac:dyDescent="0.15">
      <c r="B36" s="311" t="s">
        <v>362</v>
      </c>
      <c r="C36" s="311"/>
    </row>
    <row r="37" spans="2:9" ht="15" customHeight="1" x14ac:dyDescent="0.15">
      <c r="B37" s="311" t="s">
        <v>363</v>
      </c>
      <c r="C37" s="311"/>
    </row>
    <row r="38" spans="2:9" ht="15" customHeight="1" x14ac:dyDescent="0.15">
      <c r="B38" s="311" t="s">
        <v>364</v>
      </c>
      <c r="C38" s="311"/>
    </row>
    <row r="39" spans="2:9" ht="15" customHeight="1" x14ac:dyDescent="0.15">
      <c r="B39" s="311" t="s">
        <v>365</v>
      </c>
      <c r="C39" s="311"/>
    </row>
  </sheetData>
  <mergeCells count="21">
    <mergeCell ref="I3:J3"/>
    <mergeCell ref="A9:I9"/>
    <mergeCell ref="B11:I13"/>
    <mergeCell ref="B16:C21"/>
    <mergeCell ref="D16:G16"/>
    <mergeCell ref="H16:I16"/>
    <mergeCell ref="D17:G17"/>
    <mergeCell ref="H17:I17"/>
    <mergeCell ref="D18:G18"/>
    <mergeCell ref="H18:I18"/>
    <mergeCell ref="D19:G19"/>
    <mergeCell ref="H19:I19"/>
    <mergeCell ref="D20:G20"/>
    <mergeCell ref="H20:I20"/>
    <mergeCell ref="D21:G21"/>
    <mergeCell ref="H21:I21"/>
    <mergeCell ref="B23:B24"/>
    <mergeCell ref="C23:C24"/>
    <mergeCell ref="D23:D24"/>
    <mergeCell ref="E23:H23"/>
    <mergeCell ref="I23:I24"/>
  </mergeCells>
  <phoneticPr fontId="2"/>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1BFA2-F2FE-4C1F-83FC-DDB6EF6C9AC3}">
  <dimension ref="A1:M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8" width="6.7109375" style="299" customWidth="1"/>
    <col min="9" max="9" width="35.85546875" style="299" customWidth="1"/>
    <col min="10" max="10" width="37.42578125" style="299" customWidth="1"/>
    <col min="11" max="11" width="1" style="299" customWidth="1"/>
    <col min="12" max="12" width="8.7109375" style="299" customWidth="1"/>
    <col min="13" max="16384" width="9" style="299"/>
  </cols>
  <sheetData>
    <row r="1" spans="1:13" s="297" customFormat="1" ht="15" customHeight="1" x14ac:dyDescent="0.15">
      <c r="A1" s="296"/>
      <c r="K1" s="298" t="s">
        <v>392</v>
      </c>
    </row>
    <row r="3" spans="1:13" ht="15" customHeight="1" x14ac:dyDescent="0.15">
      <c r="J3" s="415" t="s">
        <v>337</v>
      </c>
      <c r="K3" s="415"/>
    </row>
    <row r="4" spans="1:13" ht="15" customHeight="1" x14ac:dyDescent="0.15">
      <c r="A4" s="297"/>
      <c r="B4" s="297"/>
      <c r="C4" s="297"/>
      <c r="D4" s="297"/>
      <c r="E4" s="297"/>
    </row>
    <row r="5" spans="1:13" ht="15" customHeight="1" x14ac:dyDescent="0.15">
      <c r="B5" s="299" t="s">
        <v>338</v>
      </c>
    </row>
    <row r="9" spans="1:13" ht="15" customHeight="1" x14ac:dyDescent="0.15">
      <c r="A9" s="416" t="s">
        <v>393</v>
      </c>
      <c r="B9" s="416"/>
      <c r="C9" s="416"/>
      <c r="D9" s="416"/>
      <c r="E9" s="416"/>
      <c r="F9" s="416"/>
      <c r="G9" s="416"/>
      <c r="H9" s="416"/>
      <c r="I9" s="416"/>
      <c r="J9" s="416"/>
    </row>
    <row r="11" spans="1:13" ht="15" customHeight="1" x14ac:dyDescent="0.15">
      <c r="A11" s="297"/>
      <c r="B11" s="417" t="s">
        <v>394</v>
      </c>
      <c r="C11" s="417"/>
      <c r="D11" s="417"/>
      <c r="E11" s="417"/>
      <c r="F11" s="417"/>
      <c r="G11" s="417"/>
      <c r="H11" s="417"/>
      <c r="I11" s="417"/>
      <c r="J11" s="417"/>
      <c r="K11" s="297"/>
      <c r="L11" s="297"/>
      <c r="M11" s="297"/>
    </row>
    <row r="12" spans="1:13" ht="15" customHeight="1" x14ac:dyDescent="0.15">
      <c r="A12" s="297"/>
      <c r="B12" s="417"/>
      <c r="C12" s="417"/>
      <c r="D12" s="417"/>
      <c r="E12" s="417"/>
      <c r="F12" s="417"/>
      <c r="G12" s="417"/>
      <c r="H12" s="417"/>
      <c r="I12" s="417"/>
      <c r="J12" s="417"/>
    </row>
    <row r="13" spans="1:13" ht="15" customHeight="1" x14ac:dyDescent="0.15">
      <c r="B13" s="417"/>
      <c r="C13" s="417"/>
      <c r="D13" s="417"/>
      <c r="E13" s="417"/>
      <c r="F13" s="417"/>
      <c r="G13" s="417"/>
      <c r="H13" s="417"/>
      <c r="I13" s="417"/>
      <c r="J13" s="417"/>
    </row>
    <row r="14" spans="1:13" ht="15" customHeight="1" x14ac:dyDescent="0.15">
      <c r="B14" s="297"/>
      <c r="C14" s="297"/>
      <c r="D14" s="297"/>
      <c r="E14" s="297"/>
      <c r="F14" s="297"/>
      <c r="G14" s="297"/>
      <c r="H14" s="297"/>
      <c r="I14" s="297"/>
      <c r="J14" s="297"/>
    </row>
    <row r="15" spans="1:13" ht="15" customHeight="1" x14ac:dyDescent="0.15">
      <c r="B15" s="297"/>
      <c r="C15" s="297"/>
      <c r="D15" s="297"/>
      <c r="E15" s="297"/>
      <c r="F15" s="297"/>
      <c r="G15" s="297"/>
      <c r="H15" s="297"/>
      <c r="I15" s="297"/>
      <c r="J15" s="297"/>
    </row>
    <row r="16" spans="1:13" ht="20.100000000000001" customHeight="1" x14ac:dyDescent="0.15">
      <c r="B16" s="418" t="s">
        <v>341</v>
      </c>
      <c r="C16" s="419"/>
      <c r="D16" s="424" t="s">
        <v>342</v>
      </c>
      <c r="E16" s="425"/>
      <c r="F16" s="425"/>
      <c r="G16" s="425"/>
      <c r="H16" s="426"/>
      <c r="I16" s="427"/>
      <c r="J16" s="427"/>
    </row>
    <row r="17" spans="2:10" ht="20.100000000000001" customHeight="1" x14ac:dyDescent="0.15">
      <c r="B17" s="420"/>
      <c r="C17" s="421"/>
      <c r="D17" s="424" t="s">
        <v>343</v>
      </c>
      <c r="E17" s="425"/>
      <c r="F17" s="425"/>
      <c r="G17" s="425"/>
      <c r="H17" s="426"/>
      <c r="I17" s="427"/>
      <c r="J17" s="427"/>
    </row>
    <row r="18" spans="2:10" ht="20.100000000000001" customHeight="1" x14ac:dyDescent="0.15">
      <c r="B18" s="420"/>
      <c r="C18" s="421"/>
      <c r="D18" s="424" t="s">
        <v>344</v>
      </c>
      <c r="E18" s="425"/>
      <c r="F18" s="425"/>
      <c r="G18" s="425"/>
      <c r="H18" s="426"/>
      <c r="I18" s="427"/>
      <c r="J18" s="427"/>
    </row>
    <row r="19" spans="2:10" ht="20.100000000000001" customHeight="1" x14ac:dyDescent="0.15">
      <c r="B19" s="420"/>
      <c r="C19" s="421"/>
      <c r="D19" s="424" t="s">
        <v>345</v>
      </c>
      <c r="E19" s="425"/>
      <c r="F19" s="425"/>
      <c r="G19" s="425"/>
      <c r="H19" s="426"/>
      <c r="I19" s="427"/>
      <c r="J19" s="427"/>
    </row>
    <row r="20" spans="2:10" ht="20.100000000000001" customHeight="1" x14ac:dyDescent="0.15">
      <c r="B20" s="420"/>
      <c r="C20" s="421"/>
      <c r="D20" s="424" t="s">
        <v>346</v>
      </c>
      <c r="E20" s="425"/>
      <c r="F20" s="425"/>
      <c r="G20" s="425"/>
      <c r="H20" s="426"/>
      <c r="I20" s="427"/>
      <c r="J20" s="427"/>
    </row>
    <row r="21" spans="2:10" ht="20.100000000000001" customHeight="1" x14ac:dyDescent="0.15">
      <c r="B21" s="422"/>
      <c r="C21" s="423"/>
      <c r="D21" s="424" t="s">
        <v>347</v>
      </c>
      <c r="E21" s="425"/>
      <c r="F21" s="425"/>
      <c r="G21" s="425"/>
      <c r="H21" s="426"/>
      <c r="I21" s="427"/>
      <c r="J21" s="427"/>
    </row>
    <row r="22" spans="2:10" ht="15" customHeight="1" x14ac:dyDescent="0.15">
      <c r="B22" s="297"/>
      <c r="C22" s="297"/>
      <c r="D22" s="297"/>
      <c r="E22" s="297"/>
      <c r="F22" s="297"/>
      <c r="G22" s="297"/>
      <c r="H22" s="297"/>
      <c r="I22" s="297"/>
      <c r="J22" s="297"/>
    </row>
    <row r="23" spans="2:10" s="301" customFormat="1" ht="15" customHeight="1" x14ac:dyDescent="0.15">
      <c r="B23" s="412" t="s">
        <v>348</v>
      </c>
      <c r="C23" s="412" t="s">
        <v>349</v>
      </c>
      <c r="D23" s="412" t="s">
        <v>350</v>
      </c>
      <c r="E23" s="424" t="s">
        <v>351</v>
      </c>
      <c r="F23" s="425"/>
      <c r="G23" s="425"/>
      <c r="H23" s="425"/>
      <c r="I23" s="426"/>
      <c r="J23" s="414" t="s">
        <v>352</v>
      </c>
    </row>
    <row r="24" spans="2:10" s="301" customFormat="1" ht="13.5" x14ac:dyDescent="0.15">
      <c r="B24" s="413"/>
      <c r="C24" s="413"/>
      <c r="D24" s="413"/>
      <c r="E24" s="315" t="s">
        <v>389</v>
      </c>
      <c r="F24" s="315" t="s">
        <v>390</v>
      </c>
      <c r="G24" s="316" t="s">
        <v>391</v>
      </c>
      <c r="H24" s="316"/>
      <c r="I24" s="300" t="s">
        <v>360</v>
      </c>
      <c r="J24" s="414"/>
    </row>
    <row r="25" spans="2:10" ht="13.5" x14ac:dyDescent="0.15">
      <c r="B25" s="306">
        <v>1</v>
      </c>
      <c r="C25" s="307"/>
      <c r="D25" s="308"/>
      <c r="E25" s="308"/>
      <c r="F25" s="308"/>
      <c r="G25" s="309"/>
      <c r="H25" s="309"/>
      <c r="I25" s="310"/>
      <c r="J25" s="310"/>
    </row>
    <row r="26" spans="2:10" ht="13.5" x14ac:dyDescent="0.15">
      <c r="B26" s="306">
        <v>2</v>
      </c>
      <c r="C26" s="307"/>
      <c r="D26" s="308"/>
      <c r="E26" s="308"/>
      <c r="F26" s="308"/>
      <c r="G26" s="309"/>
      <c r="H26" s="309"/>
      <c r="I26" s="310"/>
      <c r="J26" s="310"/>
    </row>
    <row r="27" spans="2:10" ht="13.5" x14ac:dyDescent="0.15">
      <c r="B27" s="306">
        <v>3</v>
      </c>
      <c r="C27" s="307"/>
      <c r="D27" s="308"/>
      <c r="E27" s="308"/>
      <c r="F27" s="308"/>
      <c r="G27" s="309"/>
      <c r="H27" s="309"/>
      <c r="I27" s="310"/>
      <c r="J27" s="310"/>
    </row>
    <row r="28" spans="2:10" ht="13.5" x14ac:dyDescent="0.15">
      <c r="B28" s="306">
        <v>4</v>
      </c>
      <c r="C28" s="307"/>
      <c r="D28" s="308"/>
      <c r="E28" s="308"/>
      <c r="F28" s="308"/>
      <c r="G28" s="309"/>
      <c r="H28" s="309"/>
      <c r="I28" s="310"/>
      <c r="J28" s="310"/>
    </row>
    <row r="29" spans="2:10" ht="13.5" x14ac:dyDescent="0.15">
      <c r="B29" s="306">
        <v>5</v>
      </c>
      <c r="C29" s="307"/>
      <c r="D29" s="308"/>
      <c r="E29" s="308"/>
      <c r="F29" s="308"/>
      <c r="G29" s="309"/>
      <c r="H29" s="309"/>
      <c r="I29" s="310"/>
      <c r="J29" s="310"/>
    </row>
    <row r="30" spans="2:10" ht="13.5" x14ac:dyDescent="0.15">
      <c r="B30" s="306">
        <v>6</v>
      </c>
      <c r="C30" s="307"/>
      <c r="D30" s="308"/>
      <c r="E30" s="308"/>
      <c r="F30" s="308"/>
      <c r="G30" s="309"/>
      <c r="H30" s="309"/>
      <c r="I30" s="310"/>
      <c r="J30" s="310"/>
    </row>
    <row r="31" spans="2:10" ht="13.5" x14ac:dyDescent="0.15">
      <c r="B31" s="306">
        <v>7</v>
      </c>
      <c r="C31" s="307"/>
      <c r="D31" s="308"/>
      <c r="E31" s="308"/>
      <c r="F31" s="308"/>
      <c r="G31" s="309"/>
      <c r="H31" s="309"/>
      <c r="I31" s="310"/>
      <c r="J31" s="310"/>
    </row>
    <row r="32" spans="2:10" ht="13.5" x14ac:dyDescent="0.15">
      <c r="B32" s="306">
        <v>8</v>
      </c>
      <c r="C32" s="307"/>
      <c r="D32" s="308"/>
      <c r="E32" s="308"/>
      <c r="F32" s="308"/>
      <c r="G32" s="309"/>
      <c r="H32" s="309"/>
      <c r="I32" s="310"/>
      <c r="J32" s="310"/>
    </row>
    <row r="33" spans="2:10" ht="13.5" x14ac:dyDescent="0.15">
      <c r="B33" s="306">
        <v>9</v>
      </c>
      <c r="C33" s="307"/>
      <c r="D33" s="308"/>
      <c r="E33" s="308"/>
      <c r="F33" s="308"/>
      <c r="G33" s="309"/>
      <c r="H33" s="309"/>
      <c r="I33" s="310"/>
      <c r="J33" s="310"/>
    </row>
    <row r="34" spans="2:10" ht="13.5" x14ac:dyDescent="0.15">
      <c r="B34" s="306">
        <v>10</v>
      </c>
      <c r="C34" s="307"/>
      <c r="D34" s="308"/>
      <c r="E34" s="308"/>
      <c r="F34" s="308"/>
      <c r="G34" s="309"/>
      <c r="H34" s="309"/>
      <c r="I34" s="310"/>
      <c r="J34" s="310"/>
    </row>
    <row r="35" spans="2:10" ht="15" customHeight="1" x14ac:dyDescent="0.15">
      <c r="B35" s="311" t="s">
        <v>361</v>
      </c>
      <c r="C35" s="311"/>
    </row>
    <row r="36" spans="2:10" ht="15" customHeight="1" x14ac:dyDescent="0.15">
      <c r="B36" s="311" t="s">
        <v>362</v>
      </c>
      <c r="C36" s="311"/>
    </row>
    <row r="37" spans="2:10" ht="15" customHeight="1" x14ac:dyDescent="0.15">
      <c r="B37" s="311" t="s">
        <v>363</v>
      </c>
      <c r="C37" s="311"/>
    </row>
    <row r="38" spans="2:10" ht="15" customHeight="1" x14ac:dyDescent="0.15">
      <c r="B38" s="311" t="s">
        <v>364</v>
      </c>
      <c r="C38" s="311"/>
    </row>
    <row r="39" spans="2:10" ht="15" customHeight="1" x14ac:dyDescent="0.15">
      <c r="B39" s="311" t="s">
        <v>365</v>
      </c>
      <c r="C39" s="311"/>
    </row>
  </sheetData>
  <mergeCells count="21">
    <mergeCell ref="J3:K3"/>
    <mergeCell ref="A9:J9"/>
    <mergeCell ref="B11:J13"/>
    <mergeCell ref="B16:C21"/>
    <mergeCell ref="D16:H16"/>
    <mergeCell ref="I16:J16"/>
    <mergeCell ref="D17:H17"/>
    <mergeCell ref="I17:J17"/>
    <mergeCell ref="D18:H18"/>
    <mergeCell ref="I18:J18"/>
    <mergeCell ref="D19:H19"/>
    <mergeCell ref="I19:J19"/>
    <mergeCell ref="D20:H20"/>
    <mergeCell ref="I20:J20"/>
    <mergeCell ref="D21:H21"/>
    <mergeCell ref="I21:J21"/>
    <mergeCell ref="B23:B24"/>
    <mergeCell ref="C23:C24"/>
    <mergeCell ref="D23:D24"/>
    <mergeCell ref="E23:I23"/>
    <mergeCell ref="J23:J24"/>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E415-CD89-4FA2-B357-80C9A9741348}">
  <dimension ref="A1:L39"/>
  <sheetViews>
    <sheetView view="pageBreakPreview" zoomScale="80" zoomScaleNormal="100" zoomScaleSheetLayoutView="80" zoomScalePageLayoutView="115" workbookViewId="0">
      <selection activeCell="Q6" sqref="Q6"/>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7" width="6.7109375" style="299" customWidth="1"/>
    <col min="8" max="8" width="41.28515625" style="299" customWidth="1"/>
    <col min="9" max="9" width="37.42578125" style="299" customWidth="1"/>
    <col min="10" max="10" width="1" style="299" customWidth="1"/>
    <col min="11" max="11" width="8.7109375" style="299" customWidth="1"/>
    <col min="12" max="16384" width="9" style="299"/>
  </cols>
  <sheetData>
    <row r="1" spans="1:12" s="297" customFormat="1" ht="15" customHeight="1" x14ac:dyDescent="0.15">
      <c r="A1" s="296"/>
      <c r="J1" s="298" t="s">
        <v>395</v>
      </c>
    </row>
    <row r="3" spans="1:12" ht="15" customHeight="1" x14ac:dyDescent="0.15">
      <c r="I3" s="415" t="s">
        <v>337</v>
      </c>
      <c r="J3" s="415"/>
    </row>
    <row r="4" spans="1:12" ht="15" customHeight="1" x14ac:dyDescent="0.15">
      <c r="A4" s="297"/>
      <c r="B4" s="297"/>
      <c r="C4" s="297"/>
      <c r="D4" s="297"/>
      <c r="E4" s="297"/>
    </row>
    <row r="5" spans="1:12" ht="15" customHeight="1" x14ac:dyDescent="0.15">
      <c r="B5" s="299" t="s">
        <v>338</v>
      </c>
    </row>
    <row r="9" spans="1:12" ht="15" customHeight="1" x14ac:dyDescent="0.15">
      <c r="A9" s="416" t="s">
        <v>396</v>
      </c>
      <c r="B9" s="416"/>
      <c r="C9" s="416"/>
      <c r="D9" s="416"/>
      <c r="E9" s="416"/>
      <c r="F9" s="416"/>
      <c r="G9" s="416"/>
      <c r="H9" s="416"/>
      <c r="I9" s="416"/>
    </row>
    <row r="11" spans="1:12" ht="15" customHeight="1" x14ac:dyDescent="0.15">
      <c r="A11" s="297"/>
      <c r="B11" s="417" t="s">
        <v>397</v>
      </c>
      <c r="C11" s="417"/>
      <c r="D11" s="417"/>
      <c r="E11" s="417"/>
      <c r="F11" s="417"/>
      <c r="G11" s="417"/>
      <c r="H11" s="417"/>
      <c r="I11" s="417"/>
      <c r="J11" s="297"/>
      <c r="K11" s="297"/>
      <c r="L11" s="297"/>
    </row>
    <row r="12" spans="1:12" ht="15" customHeight="1" x14ac:dyDescent="0.15">
      <c r="A12" s="297"/>
      <c r="B12" s="417"/>
      <c r="C12" s="417"/>
      <c r="D12" s="417"/>
      <c r="E12" s="417"/>
      <c r="F12" s="417"/>
      <c r="G12" s="417"/>
      <c r="H12" s="417"/>
      <c r="I12" s="417"/>
    </row>
    <row r="13" spans="1:12" ht="15" customHeight="1" x14ac:dyDescent="0.15">
      <c r="B13" s="417"/>
      <c r="C13" s="417"/>
      <c r="D13" s="417"/>
      <c r="E13" s="417"/>
      <c r="F13" s="417"/>
      <c r="G13" s="417"/>
      <c r="H13" s="417"/>
      <c r="I13" s="417"/>
    </row>
    <row r="14" spans="1:12" ht="15" customHeight="1" x14ac:dyDescent="0.15">
      <c r="B14" s="297"/>
      <c r="C14" s="297"/>
      <c r="D14" s="297"/>
      <c r="E14" s="297"/>
      <c r="F14" s="297"/>
      <c r="G14" s="297"/>
      <c r="H14" s="297"/>
      <c r="I14" s="297"/>
    </row>
    <row r="15" spans="1:12" ht="15" customHeight="1" x14ac:dyDescent="0.15">
      <c r="B15" s="297"/>
      <c r="C15" s="297"/>
      <c r="D15" s="297"/>
      <c r="E15" s="297"/>
      <c r="F15" s="297"/>
      <c r="G15" s="297"/>
      <c r="H15" s="297"/>
      <c r="I15" s="297"/>
    </row>
    <row r="16" spans="1:12" ht="20.100000000000001" customHeight="1" x14ac:dyDescent="0.15">
      <c r="B16" s="418" t="s">
        <v>341</v>
      </c>
      <c r="C16" s="419"/>
      <c r="D16" s="424" t="s">
        <v>342</v>
      </c>
      <c r="E16" s="425"/>
      <c r="F16" s="425"/>
      <c r="G16" s="426"/>
      <c r="H16" s="427"/>
      <c r="I16" s="427"/>
    </row>
    <row r="17" spans="2:9" ht="20.100000000000001" customHeight="1" x14ac:dyDescent="0.15">
      <c r="B17" s="420"/>
      <c r="C17" s="421"/>
      <c r="D17" s="424" t="s">
        <v>343</v>
      </c>
      <c r="E17" s="425"/>
      <c r="F17" s="425"/>
      <c r="G17" s="426"/>
      <c r="H17" s="427"/>
      <c r="I17" s="427"/>
    </row>
    <row r="18" spans="2:9" ht="20.100000000000001" customHeight="1" x14ac:dyDescent="0.15">
      <c r="B18" s="420"/>
      <c r="C18" s="421"/>
      <c r="D18" s="424" t="s">
        <v>344</v>
      </c>
      <c r="E18" s="425"/>
      <c r="F18" s="425"/>
      <c r="G18" s="426"/>
      <c r="H18" s="427"/>
      <c r="I18" s="427"/>
    </row>
    <row r="19" spans="2:9" ht="20.100000000000001" customHeight="1" x14ac:dyDescent="0.15">
      <c r="B19" s="420"/>
      <c r="C19" s="421"/>
      <c r="D19" s="424" t="s">
        <v>345</v>
      </c>
      <c r="E19" s="425"/>
      <c r="F19" s="425"/>
      <c r="G19" s="426"/>
      <c r="H19" s="427"/>
      <c r="I19" s="427"/>
    </row>
    <row r="20" spans="2:9" ht="20.100000000000001" customHeight="1" x14ac:dyDescent="0.15">
      <c r="B20" s="420"/>
      <c r="C20" s="421"/>
      <c r="D20" s="424" t="s">
        <v>346</v>
      </c>
      <c r="E20" s="425"/>
      <c r="F20" s="425"/>
      <c r="G20" s="426"/>
      <c r="H20" s="427"/>
      <c r="I20" s="427"/>
    </row>
    <row r="21" spans="2:9" ht="20.100000000000001" customHeight="1" x14ac:dyDescent="0.15">
      <c r="B21" s="422"/>
      <c r="C21" s="423"/>
      <c r="D21" s="424" t="s">
        <v>347</v>
      </c>
      <c r="E21" s="425"/>
      <c r="F21" s="425"/>
      <c r="G21" s="426"/>
      <c r="H21" s="427"/>
      <c r="I21" s="427"/>
    </row>
    <row r="22" spans="2:9" ht="15" customHeight="1" x14ac:dyDescent="0.15">
      <c r="B22" s="297"/>
      <c r="C22" s="297"/>
      <c r="D22" s="297"/>
      <c r="E22" s="297"/>
      <c r="F22" s="297"/>
      <c r="G22" s="297"/>
      <c r="H22" s="297"/>
      <c r="I22" s="297"/>
    </row>
    <row r="23" spans="2:9" s="301" customFormat="1" ht="15" customHeight="1" x14ac:dyDescent="0.15">
      <c r="B23" s="412" t="s">
        <v>348</v>
      </c>
      <c r="C23" s="412" t="s">
        <v>349</v>
      </c>
      <c r="D23" s="412" t="s">
        <v>350</v>
      </c>
      <c r="E23" s="424" t="s">
        <v>351</v>
      </c>
      <c r="F23" s="425"/>
      <c r="G23" s="425"/>
      <c r="H23" s="426"/>
      <c r="I23" s="414" t="s">
        <v>352</v>
      </c>
    </row>
    <row r="24" spans="2:9" s="301" customFormat="1" ht="13.5" x14ac:dyDescent="0.15">
      <c r="B24" s="413"/>
      <c r="C24" s="413"/>
      <c r="D24" s="413"/>
      <c r="E24" s="315" t="s">
        <v>389</v>
      </c>
      <c r="F24" s="315" t="s">
        <v>390</v>
      </c>
      <c r="G24" s="316" t="s">
        <v>391</v>
      </c>
      <c r="H24" s="300" t="s">
        <v>360</v>
      </c>
      <c r="I24" s="414"/>
    </row>
    <row r="25" spans="2:9" ht="13.5" x14ac:dyDescent="0.15">
      <c r="B25" s="306">
        <v>1</v>
      </c>
      <c r="C25" s="307"/>
      <c r="D25" s="308"/>
      <c r="E25" s="308"/>
      <c r="F25" s="308"/>
      <c r="G25" s="309"/>
      <c r="H25" s="310"/>
      <c r="I25" s="310"/>
    </row>
    <row r="26" spans="2:9" ht="13.5" x14ac:dyDescent="0.15">
      <c r="B26" s="306">
        <v>2</v>
      </c>
      <c r="C26" s="307"/>
      <c r="D26" s="308"/>
      <c r="E26" s="308"/>
      <c r="F26" s="308"/>
      <c r="G26" s="309"/>
      <c r="H26" s="310"/>
      <c r="I26" s="310"/>
    </row>
    <row r="27" spans="2:9" ht="13.5" x14ac:dyDescent="0.15">
      <c r="B27" s="306">
        <v>3</v>
      </c>
      <c r="C27" s="307"/>
      <c r="D27" s="308"/>
      <c r="E27" s="308"/>
      <c r="F27" s="308"/>
      <c r="G27" s="309"/>
      <c r="H27" s="310"/>
      <c r="I27" s="310"/>
    </row>
    <row r="28" spans="2:9" ht="13.5" x14ac:dyDescent="0.15">
      <c r="B28" s="306">
        <v>4</v>
      </c>
      <c r="C28" s="307"/>
      <c r="D28" s="308"/>
      <c r="E28" s="308"/>
      <c r="F28" s="308"/>
      <c r="G28" s="309"/>
      <c r="H28" s="310"/>
      <c r="I28" s="310"/>
    </row>
    <row r="29" spans="2:9" ht="13.5" x14ac:dyDescent="0.15">
      <c r="B29" s="306">
        <v>5</v>
      </c>
      <c r="C29" s="307"/>
      <c r="D29" s="308"/>
      <c r="E29" s="308"/>
      <c r="F29" s="308"/>
      <c r="G29" s="309"/>
      <c r="H29" s="310"/>
      <c r="I29" s="310"/>
    </row>
    <row r="30" spans="2:9" ht="13.5" x14ac:dyDescent="0.15">
      <c r="B30" s="306">
        <v>6</v>
      </c>
      <c r="C30" s="307"/>
      <c r="D30" s="308"/>
      <c r="E30" s="308"/>
      <c r="F30" s="308"/>
      <c r="G30" s="309"/>
      <c r="H30" s="310"/>
      <c r="I30" s="310"/>
    </row>
    <row r="31" spans="2:9" ht="13.5" x14ac:dyDescent="0.15">
      <c r="B31" s="306">
        <v>7</v>
      </c>
      <c r="C31" s="307"/>
      <c r="D31" s="308"/>
      <c r="E31" s="308"/>
      <c r="F31" s="308"/>
      <c r="G31" s="309"/>
      <c r="H31" s="310"/>
      <c r="I31" s="310"/>
    </row>
    <row r="32" spans="2:9" ht="13.5" x14ac:dyDescent="0.15">
      <c r="B32" s="306">
        <v>8</v>
      </c>
      <c r="C32" s="307"/>
      <c r="D32" s="308"/>
      <c r="E32" s="308"/>
      <c r="F32" s="308"/>
      <c r="G32" s="309"/>
      <c r="H32" s="310"/>
      <c r="I32" s="310"/>
    </row>
    <row r="33" spans="2:9" ht="13.5" x14ac:dyDescent="0.15">
      <c r="B33" s="306">
        <v>9</v>
      </c>
      <c r="C33" s="307"/>
      <c r="D33" s="308"/>
      <c r="E33" s="308"/>
      <c r="F33" s="308"/>
      <c r="G33" s="309"/>
      <c r="H33" s="310"/>
      <c r="I33" s="310"/>
    </row>
    <row r="34" spans="2:9" ht="13.5" x14ac:dyDescent="0.15">
      <c r="B34" s="306">
        <v>10</v>
      </c>
      <c r="C34" s="307"/>
      <c r="D34" s="308"/>
      <c r="E34" s="308"/>
      <c r="F34" s="308"/>
      <c r="G34" s="309"/>
      <c r="H34" s="310"/>
      <c r="I34" s="310"/>
    </row>
    <row r="35" spans="2:9" ht="15" customHeight="1" x14ac:dyDescent="0.15">
      <c r="B35" s="311" t="s">
        <v>361</v>
      </c>
      <c r="C35" s="311"/>
    </row>
    <row r="36" spans="2:9" ht="15" customHeight="1" x14ac:dyDescent="0.15">
      <c r="B36" s="311" t="s">
        <v>362</v>
      </c>
      <c r="C36" s="311"/>
    </row>
    <row r="37" spans="2:9" ht="15" customHeight="1" x14ac:dyDescent="0.15">
      <c r="B37" s="311" t="s">
        <v>363</v>
      </c>
      <c r="C37" s="311"/>
    </row>
    <row r="38" spans="2:9" ht="15" customHeight="1" x14ac:dyDescent="0.15">
      <c r="B38" s="311" t="s">
        <v>364</v>
      </c>
      <c r="C38" s="311"/>
    </row>
    <row r="39" spans="2:9" ht="15" customHeight="1" x14ac:dyDescent="0.15">
      <c r="B39" s="311" t="s">
        <v>365</v>
      </c>
      <c r="C39" s="311"/>
    </row>
  </sheetData>
  <mergeCells count="21">
    <mergeCell ref="I3:J3"/>
    <mergeCell ref="A9:I9"/>
    <mergeCell ref="B11:I13"/>
    <mergeCell ref="B16:C21"/>
    <mergeCell ref="D16:G16"/>
    <mergeCell ref="H16:I16"/>
    <mergeCell ref="D17:G17"/>
    <mergeCell ref="H17:I17"/>
    <mergeCell ref="D18:G18"/>
    <mergeCell ref="H18:I18"/>
    <mergeCell ref="D19:G19"/>
    <mergeCell ref="H19:I19"/>
    <mergeCell ref="D20:G20"/>
    <mergeCell ref="H20:I20"/>
    <mergeCell ref="D21:G21"/>
    <mergeCell ref="H21:I21"/>
    <mergeCell ref="B23:B24"/>
    <mergeCell ref="C23:C24"/>
    <mergeCell ref="D23:D24"/>
    <mergeCell ref="E23:H23"/>
    <mergeCell ref="I23:I24"/>
  </mergeCells>
  <phoneticPr fontId="2"/>
  <printOptions horizontalCentered="1"/>
  <pageMargins left="0.78740157480314965" right="0.78740157480314965" top="0.59055118110236227" bottom="0.59055118110236227" header="0.51181102362204722" footer="0.31496062992125984"/>
  <pageSetup paperSize="9" scale="71" firstPageNumber="4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FCEC0-E3E2-4E0D-B245-88186639142A}">
  <dimension ref="A1:L39"/>
  <sheetViews>
    <sheetView view="pageBreakPreview" zoomScale="80" zoomScaleNormal="100" zoomScaleSheetLayoutView="80" zoomScalePageLayoutView="115" workbookViewId="0">
      <selection activeCell="P13" sqref="P13"/>
    </sheetView>
  </sheetViews>
  <sheetFormatPr defaultColWidth="9" defaultRowHeight="15" customHeight="1" x14ac:dyDescent="0.15"/>
  <cols>
    <col min="1" max="1" width="1.28515625" style="299" customWidth="1"/>
    <col min="2" max="2" width="4.140625" style="299" customWidth="1"/>
    <col min="3" max="3" width="12" style="299" customWidth="1"/>
    <col min="4" max="4" width="4.28515625" style="299" customWidth="1"/>
    <col min="5" max="7" width="6.7109375" style="299" customWidth="1"/>
    <col min="8" max="8" width="40.7109375" style="299" customWidth="1"/>
    <col min="9" max="9" width="37.42578125" style="299" customWidth="1"/>
    <col min="10" max="10" width="1" style="299" customWidth="1"/>
    <col min="11" max="11" width="8.7109375" style="299" customWidth="1"/>
    <col min="12" max="16384" width="9" style="299"/>
  </cols>
  <sheetData>
    <row r="1" spans="1:12" s="297" customFormat="1" ht="15" customHeight="1" x14ac:dyDescent="0.15">
      <c r="A1" s="296"/>
      <c r="J1" s="298" t="s">
        <v>398</v>
      </c>
    </row>
    <row r="3" spans="1:12" ht="15" customHeight="1" x14ac:dyDescent="0.15">
      <c r="I3" s="415" t="s">
        <v>337</v>
      </c>
      <c r="J3" s="415"/>
    </row>
    <row r="4" spans="1:12" ht="15" customHeight="1" x14ac:dyDescent="0.15">
      <c r="A4" s="297"/>
      <c r="B4" s="297"/>
      <c r="C4" s="297"/>
      <c r="D4" s="297"/>
      <c r="E4" s="297"/>
    </row>
    <row r="5" spans="1:12" ht="15" customHeight="1" x14ac:dyDescent="0.15">
      <c r="B5" s="299" t="s">
        <v>338</v>
      </c>
    </row>
    <row r="9" spans="1:12" ht="15" customHeight="1" x14ac:dyDescent="0.15">
      <c r="A9" s="416" t="s">
        <v>399</v>
      </c>
      <c r="B9" s="416"/>
      <c r="C9" s="416"/>
      <c r="D9" s="416"/>
      <c r="E9" s="416"/>
      <c r="F9" s="416"/>
      <c r="G9" s="416"/>
      <c r="H9" s="416"/>
      <c r="I9" s="416"/>
    </row>
    <row r="11" spans="1:12" ht="15" customHeight="1" x14ac:dyDescent="0.15">
      <c r="A11" s="297"/>
      <c r="B11" s="417" t="s">
        <v>400</v>
      </c>
      <c r="C11" s="417"/>
      <c r="D11" s="417"/>
      <c r="E11" s="417"/>
      <c r="F11" s="417"/>
      <c r="G11" s="417"/>
      <c r="H11" s="417"/>
      <c r="I11" s="417"/>
      <c r="J11" s="297"/>
      <c r="K11" s="297"/>
      <c r="L11" s="297"/>
    </row>
    <row r="12" spans="1:12" ht="15" customHeight="1" x14ac:dyDescent="0.15">
      <c r="A12" s="297"/>
      <c r="B12" s="417"/>
      <c r="C12" s="417"/>
      <c r="D12" s="417"/>
      <c r="E12" s="417"/>
      <c r="F12" s="417"/>
      <c r="G12" s="417"/>
      <c r="H12" s="417"/>
      <c r="I12" s="417"/>
    </row>
    <row r="13" spans="1:12" ht="15" customHeight="1" x14ac:dyDescent="0.15">
      <c r="B13" s="417"/>
      <c r="C13" s="417"/>
      <c r="D13" s="417"/>
      <c r="E13" s="417"/>
      <c r="F13" s="417"/>
      <c r="G13" s="417"/>
      <c r="H13" s="417"/>
      <c r="I13" s="417"/>
    </row>
    <row r="14" spans="1:12" ht="15" customHeight="1" x14ac:dyDescent="0.15">
      <c r="B14" s="297"/>
      <c r="C14" s="297"/>
      <c r="D14" s="297"/>
      <c r="E14" s="297"/>
      <c r="F14" s="297"/>
      <c r="G14" s="297"/>
      <c r="H14" s="297"/>
      <c r="I14" s="297"/>
    </row>
    <row r="15" spans="1:12" ht="15" customHeight="1" x14ac:dyDescent="0.15">
      <c r="B15" s="297"/>
      <c r="C15" s="297"/>
      <c r="D15" s="297"/>
      <c r="E15" s="297"/>
      <c r="F15" s="297"/>
      <c r="G15" s="297"/>
      <c r="H15" s="297"/>
      <c r="I15" s="297"/>
    </row>
    <row r="16" spans="1:12" ht="20.100000000000001" customHeight="1" x14ac:dyDescent="0.15">
      <c r="B16" s="418" t="s">
        <v>341</v>
      </c>
      <c r="C16" s="419"/>
      <c r="D16" s="424" t="s">
        <v>342</v>
      </c>
      <c r="E16" s="425"/>
      <c r="F16" s="425"/>
      <c r="G16" s="426"/>
      <c r="H16" s="427"/>
      <c r="I16" s="427"/>
    </row>
    <row r="17" spans="2:9" ht="20.100000000000001" customHeight="1" x14ac:dyDescent="0.15">
      <c r="B17" s="420"/>
      <c r="C17" s="421"/>
      <c r="D17" s="424" t="s">
        <v>343</v>
      </c>
      <c r="E17" s="425"/>
      <c r="F17" s="425"/>
      <c r="G17" s="426"/>
      <c r="H17" s="427"/>
      <c r="I17" s="427"/>
    </row>
    <row r="18" spans="2:9" ht="20.100000000000001" customHeight="1" x14ac:dyDescent="0.15">
      <c r="B18" s="420"/>
      <c r="C18" s="421"/>
      <c r="D18" s="424" t="s">
        <v>344</v>
      </c>
      <c r="E18" s="425"/>
      <c r="F18" s="425"/>
      <c r="G18" s="426"/>
      <c r="H18" s="427"/>
      <c r="I18" s="427"/>
    </row>
    <row r="19" spans="2:9" ht="20.100000000000001" customHeight="1" x14ac:dyDescent="0.15">
      <c r="B19" s="420"/>
      <c r="C19" s="421"/>
      <c r="D19" s="424" t="s">
        <v>345</v>
      </c>
      <c r="E19" s="425"/>
      <c r="F19" s="425"/>
      <c r="G19" s="426"/>
      <c r="H19" s="427"/>
      <c r="I19" s="427"/>
    </row>
    <row r="20" spans="2:9" ht="20.100000000000001" customHeight="1" x14ac:dyDescent="0.15">
      <c r="B20" s="420"/>
      <c r="C20" s="421"/>
      <c r="D20" s="424" t="s">
        <v>346</v>
      </c>
      <c r="E20" s="425"/>
      <c r="F20" s="425"/>
      <c r="G20" s="426"/>
      <c r="H20" s="427"/>
      <c r="I20" s="427"/>
    </row>
    <row r="21" spans="2:9" ht="20.100000000000001" customHeight="1" x14ac:dyDescent="0.15">
      <c r="B21" s="422"/>
      <c r="C21" s="423"/>
      <c r="D21" s="424" t="s">
        <v>347</v>
      </c>
      <c r="E21" s="425"/>
      <c r="F21" s="425"/>
      <c r="G21" s="426"/>
      <c r="H21" s="427"/>
      <c r="I21" s="427"/>
    </row>
    <row r="22" spans="2:9" ht="15" customHeight="1" x14ac:dyDescent="0.15">
      <c r="B22" s="297"/>
      <c r="C22" s="297"/>
      <c r="D22" s="297"/>
      <c r="E22" s="297"/>
      <c r="F22" s="297"/>
      <c r="G22" s="297"/>
      <c r="H22" s="297"/>
      <c r="I22" s="297"/>
    </row>
    <row r="23" spans="2:9" s="301" customFormat="1" ht="15" customHeight="1" x14ac:dyDescent="0.15">
      <c r="B23" s="412" t="s">
        <v>348</v>
      </c>
      <c r="C23" s="412" t="s">
        <v>349</v>
      </c>
      <c r="D23" s="412" t="s">
        <v>350</v>
      </c>
      <c r="E23" s="424" t="s">
        <v>351</v>
      </c>
      <c r="F23" s="425"/>
      <c r="G23" s="425"/>
      <c r="H23" s="426"/>
      <c r="I23" s="414" t="s">
        <v>352</v>
      </c>
    </row>
    <row r="24" spans="2:9" s="301" customFormat="1" ht="13.5" x14ac:dyDescent="0.15">
      <c r="B24" s="413"/>
      <c r="C24" s="413"/>
      <c r="D24" s="413"/>
      <c r="E24" s="315" t="s">
        <v>389</v>
      </c>
      <c r="F24" s="315" t="s">
        <v>390</v>
      </c>
      <c r="G24" s="316" t="s">
        <v>391</v>
      </c>
      <c r="H24" s="300" t="s">
        <v>360</v>
      </c>
      <c r="I24" s="414"/>
    </row>
    <row r="25" spans="2:9" ht="13.5" x14ac:dyDescent="0.15">
      <c r="B25" s="306">
        <v>1</v>
      </c>
      <c r="C25" s="307"/>
      <c r="D25" s="308"/>
      <c r="E25" s="308"/>
      <c r="F25" s="308"/>
      <c r="G25" s="309"/>
      <c r="H25" s="310"/>
      <c r="I25" s="310"/>
    </row>
    <row r="26" spans="2:9" ht="13.5" x14ac:dyDescent="0.15">
      <c r="B26" s="306">
        <v>2</v>
      </c>
      <c r="C26" s="307"/>
      <c r="D26" s="308"/>
      <c r="E26" s="308"/>
      <c r="F26" s="308"/>
      <c r="G26" s="309"/>
      <c r="H26" s="310"/>
      <c r="I26" s="310"/>
    </row>
    <row r="27" spans="2:9" ht="13.5" x14ac:dyDescent="0.15">
      <c r="B27" s="306">
        <v>3</v>
      </c>
      <c r="C27" s="307"/>
      <c r="D27" s="308"/>
      <c r="E27" s="308"/>
      <c r="F27" s="308"/>
      <c r="G27" s="309"/>
      <c r="H27" s="310"/>
      <c r="I27" s="310"/>
    </row>
    <row r="28" spans="2:9" ht="13.5" x14ac:dyDescent="0.15">
      <c r="B28" s="306">
        <v>4</v>
      </c>
      <c r="C28" s="307"/>
      <c r="D28" s="308"/>
      <c r="E28" s="308"/>
      <c r="F28" s="308"/>
      <c r="G28" s="309"/>
      <c r="H28" s="310"/>
      <c r="I28" s="310"/>
    </row>
    <row r="29" spans="2:9" ht="13.5" x14ac:dyDescent="0.15">
      <c r="B29" s="306">
        <v>5</v>
      </c>
      <c r="C29" s="307"/>
      <c r="D29" s="308"/>
      <c r="E29" s="308"/>
      <c r="F29" s="308"/>
      <c r="G29" s="309"/>
      <c r="H29" s="310"/>
      <c r="I29" s="310"/>
    </row>
    <row r="30" spans="2:9" ht="13.5" x14ac:dyDescent="0.15">
      <c r="B30" s="306">
        <v>6</v>
      </c>
      <c r="C30" s="307"/>
      <c r="D30" s="308"/>
      <c r="E30" s="308"/>
      <c r="F30" s="308"/>
      <c r="G30" s="309"/>
      <c r="H30" s="310"/>
      <c r="I30" s="310"/>
    </row>
    <row r="31" spans="2:9" ht="13.5" x14ac:dyDescent="0.15">
      <c r="B31" s="306">
        <v>7</v>
      </c>
      <c r="C31" s="307"/>
      <c r="D31" s="308"/>
      <c r="E31" s="308"/>
      <c r="F31" s="308"/>
      <c r="G31" s="309"/>
      <c r="H31" s="310"/>
      <c r="I31" s="310"/>
    </row>
    <row r="32" spans="2:9" ht="13.5" x14ac:dyDescent="0.15">
      <c r="B32" s="306">
        <v>8</v>
      </c>
      <c r="C32" s="307"/>
      <c r="D32" s="308"/>
      <c r="E32" s="308"/>
      <c r="F32" s="308"/>
      <c r="G32" s="309"/>
      <c r="H32" s="310"/>
      <c r="I32" s="310"/>
    </row>
    <row r="33" spans="2:9" ht="13.5" x14ac:dyDescent="0.15">
      <c r="B33" s="306">
        <v>9</v>
      </c>
      <c r="C33" s="307"/>
      <c r="D33" s="308"/>
      <c r="E33" s="308"/>
      <c r="F33" s="308"/>
      <c r="G33" s="309"/>
      <c r="H33" s="310"/>
      <c r="I33" s="310"/>
    </row>
    <row r="34" spans="2:9" ht="13.5" x14ac:dyDescent="0.15">
      <c r="B34" s="306">
        <v>10</v>
      </c>
      <c r="C34" s="307"/>
      <c r="D34" s="308"/>
      <c r="E34" s="308"/>
      <c r="F34" s="308"/>
      <c r="G34" s="309"/>
      <c r="H34" s="310"/>
      <c r="I34" s="310"/>
    </row>
    <row r="35" spans="2:9" ht="15" customHeight="1" x14ac:dyDescent="0.15">
      <c r="B35" s="311" t="s">
        <v>361</v>
      </c>
      <c r="C35" s="311"/>
    </row>
    <row r="36" spans="2:9" ht="15" customHeight="1" x14ac:dyDescent="0.15">
      <c r="B36" s="311" t="s">
        <v>362</v>
      </c>
      <c r="C36" s="311"/>
    </row>
    <row r="37" spans="2:9" ht="15" customHeight="1" x14ac:dyDescent="0.15">
      <c r="B37" s="311" t="s">
        <v>363</v>
      </c>
      <c r="C37" s="311"/>
    </row>
    <row r="38" spans="2:9" ht="15" customHeight="1" x14ac:dyDescent="0.15">
      <c r="B38" s="311" t="s">
        <v>364</v>
      </c>
      <c r="C38" s="311"/>
    </row>
    <row r="39" spans="2:9" ht="15" customHeight="1" x14ac:dyDescent="0.15">
      <c r="B39" s="311" t="s">
        <v>365</v>
      </c>
      <c r="C39" s="311"/>
    </row>
  </sheetData>
  <mergeCells count="21">
    <mergeCell ref="I3:J3"/>
    <mergeCell ref="A9:I9"/>
    <mergeCell ref="B11:I13"/>
    <mergeCell ref="B16:C21"/>
    <mergeCell ref="D16:G16"/>
    <mergeCell ref="H16:I16"/>
    <mergeCell ref="D17:G17"/>
    <mergeCell ref="H17:I17"/>
    <mergeCell ref="D18:G18"/>
    <mergeCell ref="H18:I18"/>
    <mergeCell ref="D19:G19"/>
    <mergeCell ref="H19:I19"/>
    <mergeCell ref="D20:G20"/>
    <mergeCell ref="H20:I20"/>
    <mergeCell ref="D21:G21"/>
    <mergeCell ref="H21:I21"/>
    <mergeCell ref="B23:B24"/>
    <mergeCell ref="C23:C24"/>
    <mergeCell ref="D23:D24"/>
    <mergeCell ref="E23:H23"/>
    <mergeCell ref="I23:I24"/>
  </mergeCells>
  <phoneticPr fontId="2"/>
  <printOptions horizontalCentered="1"/>
  <pageMargins left="0.78740157480314965" right="0.78740157480314965" top="0.59055118110236227" bottom="0.59055118110236227" header="0.51181102362204722" footer="0.31496062992125984"/>
  <pageSetup paperSize="9" scale="70" firstPageNumber="4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2-1</vt:lpstr>
      <vt:lpstr>2-2</vt:lpstr>
      <vt:lpstr>2-3</vt:lpstr>
      <vt:lpstr>2-4</vt:lpstr>
      <vt:lpstr>2-5</vt:lpstr>
      <vt:lpstr>2-6</vt:lpstr>
      <vt:lpstr>2-7</vt:lpstr>
      <vt:lpstr>2-8</vt:lpstr>
      <vt:lpstr>2-9</vt:lpstr>
      <vt:lpstr>5-2【修正版 R7.3.25】</vt:lpstr>
      <vt:lpstr>6-2【修正版 R7.3.25】</vt:lpstr>
      <vt:lpstr>6-3【修正版 R7.3.25】</vt:lpstr>
      <vt:lpstr>6-4【修正版 R7.3.25】</vt:lpstr>
      <vt:lpstr>6-5【修正版 R7.3.25】</vt:lpstr>
      <vt:lpstr>6-6</vt:lpstr>
      <vt:lpstr>6-7【修正版 R7.5.23】</vt:lpstr>
      <vt:lpstr>5-14</vt:lpstr>
      <vt:lpstr>6-8【修正版 R7.3.25】</vt:lpstr>
      <vt:lpstr>'2-1'!Print_Area</vt:lpstr>
      <vt:lpstr>'2-2'!Print_Area</vt:lpstr>
      <vt:lpstr>'2-3'!Print_Area</vt:lpstr>
      <vt:lpstr>'2-4'!Print_Area</vt:lpstr>
      <vt:lpstr>'2-5'!Print_Area</vt:lpstr>
      <vt:lpstr>'2-6'!Print_Area</vt:lpstr>
      <vt:lpstr>'2-7'!Print_Area</vt:lpstr>
      <vt:lpstr>'2-8'!Print_Area</vt:lpstr>
      <vt:lpstr>'2-9'!Print_Area</vt:lpstr>
      <vt:lpstr>'5-14'!Print_Area</vt:lpstr>
      <vt:lpstr>'5-2【修正版 R7.3.25】'!Print_Area</vt:lpstr>
      <vt:lpstr>'6-2【修正版 R7.3.25】'!Print_Area</vt:lpstr>
      <vt:lpstr>'6-3【修正版 R7.3.25】'!Print_Area</vt:lpstr>
      <vt:lpstr>'6-4【修正版 R7.3.25】'!Print_Area</vt:lpstr>
      <vt:lpstr>'6-5【修正版 R7.3.25】'!Print_Area</vt:lpstr>
      <vt:lpstr>'6-6'!Print_Area</vt:lpstr>
      <vt:lpstr>'6-7【修正版 R7.5.23】'!Print_Area</vt:lpstr>
      <vt:lpstr>'6-8【修正版 R7.3.25】'!Print_Area</vt:lpstr>
      <vt:lpstr>'5-2【修正版 R7.3.25】'!Print_Titles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2025-05-23T05:00:33Z</dcterms:modified>
</cp:coreProperties>
</file>