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総務課\050_選挙\【統計】統計便覧\令和６年度\16_web掲載\01_西区っていいね！データでみる西区　令和７年（2025年）版　各ページオープンデータ\01_更新作業\P7【人口増加数［町別］、５歳以下児童数の増加数［町別］】\"/>
    </mc:Choice>
  </mc:AlternateContent>
  <bookViews>
    <workbookView xWindow="0" yWindow="0" windowWidth="20490" windowHeight="7770"/>
  </bookViews>
  <sheets>
    <sheet name="P7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2" l="1"/>
  <c r="E38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8" i="2"/>
  <c r="E79" i="2"/>
  <c r="E80" i="2"/>
  <c r="E81" i="2"/>
  <c r="E82" i="2"/>
  <c r="E83" i="2"/>
  <c r="E84" i="2"/>
  <c r="E85" i="2"/>
  <c r="E86" i="2"/>
  <c r="E87" i="2"/>
  <c r="E88" i="2"/>
  <c r="E89" i="2"/>
  <c r="E91" i="2"/>
  <c r="E93" i="2"/>
  <c r="E94" i="2"/>
  <c r="E95" i="2"/>
  <c r="E96" i="2"/>
  <c r="E97" i="2"/>
  <c r="E98" i="2"/>
  <c r="E100" i="2"/>
  <c r="E101" i="2"/>
  <c r="E102" i="2"/>
  <c r="E5" i="2" l="1"/>
  <c r="F5" i="2" s="1"/>
  <c r="E11" i="2" l="1"/>
  <c r="F57" i="2" l="1"/>
  <c r="F11" i="2" l="1"/>
  <c r="E6" i="2"/>
  <c r="F6" i="2" s="1"/>
  <c r="F58" i="2" l="1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E7" i="2" l="1"/>
  <c r="F7" i="2" s="1"/>
  <c r="E8" i="2"/>
  <c r="F8" i="2" s="1"/>
  <c r="E9" i="2"/>
  <c r="F9" i="2" s="1"/>
  <c r="E10" i="2"/>
  <c r="F10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F38" i="2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</calcChain>
</file>

<file path=xl/sharedStrings.xml><?xml version="1.0" encoding="utf-8"?>
<sst xmlns="http://schemas.openxmlformats.org/spreadsheetml/2006/main" count="126" uniqueCount="69">
  <si>
    <t>赤門町</t>
  </si>
  <si>
    <t>東ケ丘</t>
  </si>
  <si>
    <t>中央一丁目</t>
  </si>
  <si>
    <t>中央二丁目</t>
  </si>
  <si>
    <t>藤棚町</t>
  </si>
  <si>
    <t>御所山町</t>
  </si>
  <si>
    <t>浜松町</t>
  </si>
  <si>
    <t>花咲町</t>
  </si>
  <si>
    <t>西平沼町</t>
  </si>
  <si>
    <t>平沼一丁目</t>
  </si>
  <si>
    <t>平沼二丁目</t>
  </si>
  <si>
    <t>伊勢町</t>
  </si>
  <si>
    <t>北軽井沢</t>
  </si>
  <si>
    <t>南軽井沢</t>
  </si>
  <si>
    <t>霞ケ丘</t>
  </si>
  <si>
    <t>久保町</t>
  </si>
  <si>
    <t>東久保町</t>
  </si>
  <si>
    <t>元久保町</t>
  </si>
  <si>
    <t>楠町</t>
  </si>
  <si>
    <t>みなとみらい一丁目</t>
  </si>
  <si>
    <t>みなとみらい二丁目</t>
  </si>
  <si>
    <t>みなとみらい三丁目</t>
  </si>
  <si>
    <t>みなとみらい四丁目</t>
  </si>
  <si>
    <t>みなとみらい五丁目</t>
  </si>
  <si>
    <t>みなとみらい六丁目</t>
  </si>
  <si>
    <t>宮ケ谷</t>
  </si>
  <si>
    <t>宮崎町</t>
  </si>
  <si>
    <t>紅葉ケ丘</t>
  </si>
  <si>
    <t>西前町</t>
  </si>
  <si>
    <t>西戸部町</t>
  </si>
  <si>
    <t>老松町</t>
  </si>
  <si>
    <t>岡野一丁目</t>
  </si>
  <si>
    <t>岡野二丁目</t>
  </si>
  <si>
    <t>北幸一丁目</t>
  </si>
  <si>
    <t>北幸二丁目</t>
  </si>
  <si>
    <t>南幸一丁目</t>
  </si>
  <si>
    <t>南幸二丁目</t>
  </si>
  <si>
    <t>境之谷</t>
  </si>
  <si>
    <t>桜木町</t>
  </si>
  <si>
    <t>浅間台</t>
  </si>
  <si>
    <t>浅間町</t>
  </si>
  <si>
    <t>南浅間町</t>
  </si>
  <si>
    <t>高島一丁目</t>
  </si>
  <si>
    <t>高島二丁目</t>
  </si>
  <si>
    <t>戸部町</t>
  </si>
  <si>
    <t>戸部本町</t>
  </si>
  <si>
    <t>人口増加数</t>
    <rPh sb="0" eb="2">
      <t>ジンコウ</t>
    </rPh>
    <rPh sb="2" eb="4">
      <t>ゾウカ</t>
    </rPh>
    <rPh sb="4" eb="5">
      <t>スウ</t>
    </rPh>
    <phoneticPr fontId="1"/>
  </si>
  <si>
    <t>&lt;町名&gt;</t>
    <rPh sb="1" eb="3">
      <t>チョウメイ</t>
    </rPh>
    <phoneticPr fontId="1"/>
  </si>
  <si>
    <t>東ケ丘</t>
    <phoneticPr fontId="19"/>
  </si>
  <si>
    <t>浜松町</t>
    <phoneticPr fontId="19"/>
  </si>
  <si>
    <t>東久保町</t>
    <phoneticPr fontId="19"/>
  </si>
  <si>
    <t>みなとみらい二丁目</t>
    <rPh sb="6" eb="7">
      <t>ニ</t>
    </rPh>
    <phoneticPr fontId="19"/>
  </si>
  <si>
    <t>※「Ｘ」の表示は、個人情報保護の観点から集計結果を公表していません。</t>
    <phoneticPr fontId="19"/>
  </si>
  <si>
    <t xml:space="preserve"> 資料：横浜市統計情報ポータル「人口・世帯」</t>
    <phoneticPr fontId="19"/>
  </si>
  <si>
    <t>資料：横浜市統計情報ポータル「人口・世帯」</t>
    <phoneticPr fontId="19"/>
  </si>
  <si>
    <t xml:space="preserve">X </t>
  </si>
  <si>
    <t>分類</t>
  </si>
  <si>
    <t>分類</t>
    <phoneticPr fontId="19"/>
  </si>
  <si>
    <t>人口</t>
    <phoneticPr fontId="19"/>
  </si>
  <si>
    <t>・マンション建設等により、900人以上人口が増加している地区があります。</t>
    <rPh sb="6" eb="8">
      <t>ケンセツ</t>
    </rPh>
    <rPh sb="8" eb="9">
      <t>ナド</t>
    </rPh>
    <rPh sb="16" eb="17">
      <t>ニン</t>
    </rPh>
    <rPh sb="17" eb="19">
      <t>イジョウ</t>
    </rPh>
    <rPh sb="19" eb="21">
      <t>ジンコウ</t>
    </rPh>
    <rPh sb="22" eb="24">
      <t>ゾウカ</t>
    </rPh>
    <rPh sb="28" eb="30">
      <t>チク</t>
    </rPh>
    <phoneticPr fontId="19"/>
  </si>
  <si>
    <t>R５.9計</t>
    <rPh sb="4" eb="5">
      <t>ケイ</t>
    </rPh>
    <phoneticPr fontId="1"/>
  </si>
  <si>
    <t>H25.9計</t>
    <rPh sb="5" eb="6">
      <t>ケイ</t>
    </rPh>
    <phoneticPr fontId="1"/>
  </si>
  <si>
    <t>・５歳以下の児童数が100人以上増加している地区があります。</t>
    <rPh sb="2" eb="3">
      <t>サイ</t>
    </rPh>
    <rPh sb="3" eb="5">
      <t>イカ</t>
    </rPh>
    <rPh sb="6" eb="8">
      <t>ジドウ</t>
    </rPh>
    <rPh sb="8" eb="9">
      <t>スウ</t>
    </rPh>
    <rPh sb="13" eb="14">
      <t>ニン</t>
    </rPh>
    <rPh sb="14" eb="16">
      <t>イジョウ</t>
    </rPh>
    <rPh sb="16" eb="18">
      <t>ゾウカ</t>
    </rPh>
    <rPh sb="22" eb="24">
      <t>チク</t>
    </rPh>
    <phoneticPr fontId="19"/>
  </si>
  <si>
    <t>5歳以下児童増加数
（各年齢ごとに比較し算出）</t>
    <rPh sb="1" eb="2">
      <t>サイ</t>
    </rPh>
    <rPh sb="2" eb="4">
      <t>イカ</t>
    </rPh>
    <rPh sb="4" eb="6">
      <t>ジドウ</t>
    </rPh>
    <rPh sb="6" eb="8">
      <t>ゾウカ</t>
    </rPh>
    <rPh sb="8" eb="9">
      <t>スウ</t>
    </rPh>
    <rPh sb="11" eb="12">
      <t>カク</t>
    </rPh>
    <rPh sb="12" eb="14">
      <t>ネンレイ</t>
    </rPh>
    <rPh sb="17" eb="19">
      <t>ヒカク</t>
    </rPh>
    <rPh sb="20" eb="22">
      <t>サンシュツ</t>
    </rPh>
    <phoneticPr fontId="1"/>
  </si>
  <si>
    <t>◆人口増加数【町別】［平成26年９月30日と令和６年９月30日を比較した際の増減人数］</t>
    <rPh sb="1" eb="3">
      <t>ジンコウ</t>
    </rPh>
    <rPh sb="3" eb="5">
      <t>ゾウカ</t>
    </rPh>
    <rPh sb="5" eb="6">
      <t>スウ</t>
    </rPh>
    <rPh sb="7" eb="8">
      <t>マチ</t>
    </rPh>
    <rPh sb="8" eb="9">
      <t>ベツ</t>
    </rPh>
    <phoneticPr fontId="1"/>
  </si>
  <si>
    <t>◆5歳以下児童増加数【町別】［平成26年９月30日と令和６年９月30日を比較した際の増減人数］</t>
    <rPh sb="2" eb="5">
      <t>サイイカ</t>
    </rPh>
    <rPh sb="5" eb="7">
      <t>ジドウ</t>
    </rPh>
    <rPh sb="7" eb="9">
      <t>ゾウカ</t>
    </rPh>
    <rPh sb="9" eb="10">
      <t>スウ</t>
    </rPh>
    <rPh sb="11" eb="12">
      <t>マチ</t>
    </rPh>
    <rPh sb="12" eb="13">
      <t>ベツ</t>
    </rPh>
    <phoneticPr fontId="1"/>
  </si>
  <si>
    <t>R6.9 0-5歳計</t>
    <rPh sb="8" eb="9">
      <t>サイ</t>
    </rPh>
    <rPh sb="9" eb="10">
      <t>ケイ</t>
    </rPh>
    <phoneticPr fontId="1"/>
  </si>
  <si>
    <t>H26.9 0-5歳計</t>
    <phoneticPr fontId="19"/>
  </si>
  <si>
    <t>秘匿</t>
    <rPh sb="0" eb="2">
      <t>ヒトク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</si>
</sst>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6" applyNumberFormat="0" applyFont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30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8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0" fillId="0" borderId="0" xfId="0" applyNumberFormat="1" applyFont="1" applyFill="1">
      <alignment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vertical="center"/>
    </xf>
    <xf numFmtId="0" fontId="20" fillId="0" borderId="19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vertical="center"/>
    </xf>
    <xf numFmtId="0" fontId="20" fillId="0" borderId="1" xfId="33" applyNumberFormat="1" applyFont="1" applyFill="1" applyBorder="1" applyAlignment="1">
      <alignment horizontal="right" vertical="center"/>
    </xf>
    <xf numFmtId="0" fontId="20" fillId="0" borderId="2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/>
    <xf numFmtId="0" fontId="20" fillId="0" borderId="17" xfId="0" applyNumberFormat="1" applyFont="1" applyFill="1" applyBorder="1" applyAlignment="1">
      <alignment vertical="center"/>
    </xf>
    <xf numFmtId="0" fontId="20" fillId="0" borderId="0" xfId="0" applyNumberFormat="1" applyFont="1" applyFill="1" applyBorder="1">
      <alignment vertical="center"/>
    </xf>
    <xf numFmtId="0" fontId="20" fillId="0" borderId="18" xfId="0" applyNumberFormat="1" applyFont="1" applyFill="1" applyBorder="1" applyAlignment="1">
      <alignment vertical="center"/>
    </xf>
    <xf numFmtId="0" fontId="20" fillId="0" borderId="20" xfId="0" applyNumberFormat="1" applyFont="1" applyFill="1" applyBorder="1" applyAlignment="1">
      <alignment vertical="center"/>
    </xf>
    <xf numFmtId="0" fontId="20" fillId="0" borderId="3" xfId="0" applyNumberFormat="1" applyFont="1" applyFill="1" applyBorder="1" applyAlignment="1">
      <alignment vertical="center"/>
    </xf>
    <xf numFmtId="0" fontId="20" fillId="0" borderId="3" xfId="33" applyNumberFormat="1" applyFont="1" applyFill="1" applyBorder="1" applyAlignment="1">
      <alignment horizontal="right" vertical="center"/>
    </xf>
    <xf numFmtId="0" fontId="20" fillId="0" borderId="4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Alignment="1">
      <alignment vertical="top" wrapText="1"/>
    </xf>
    <xf numFmtId="0" fontId="20" fillId="0" borderId="21" xfId="0" applyNumberFormat="1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horizontal="right" vertical="center"/>
    </xf>
    <xf numFmtId="0" fontId="20" fillId="0" borderId="15" xfId="0" applyNumberFormat="1" applyFont="1" applyFill="1" applyBorder="1" applyAlignment="1">
      <alignment horizontal="right" vertical="center"/>
    </xf>
    <xf numFmtId="0" fontId="20" fillId="0" borderId="3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0" fontId="21" fillId="0" borderId="0" xfId="0" applyNumberFormat="1" applyFont="1" applyFill="1">
      <alignment vertical="center"/>
    </xf>
    <xf numFmtId="0" fontId="22" fillId="0" borderId="0" xfId="0" applyNumberFormat="1" applyFont="1" applyFill="1">
      <alignment vertical="center"/>
    </xf>
    <xf numFmtId="0" fontId="20" fillId="0" borderId="14" xfId="33" applyNumberFormat="1" applyFont="1" applyFill="1" applyBorder="1" applyAlignment="1">
      <alignment horizontal="right" vertical="center"/>
    </xf>
    <xf numFmtId="0" fontId="21" fillId="0" borderId="22" xfId="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top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04"/>
  <sheetViews>
    <sheetView tabSelected="1" zoomScale="115" zoomScaleNormal="115" workbookViewId="0">
      <selection activeCell="E100" sqref="E100"/>
    </sheetView>
  </sheetViews>
  <sheetFormatPr defaultColWidth="9" defaultRowHeight="14.25" x14ac:dyDescent="0.15"/>
  <cols>
    <col min="1" max="1" width="9" style="1"/>
    <col min="2" max="2" width="20.125" style="1" customWidth="1"/>
    <col min="3" max="3" width="14.375" style="1" bestFit="1" customWidth="1"/>
    <col min="4" max="4" width="15.5" style="1" bestFit="1" customWidth="1"/>
    <col min="5" max="5" width="20.125" style="1" bestFit="1" customWidth="1"/>
    <col min="6" max="6" width="20.75" style="1" customWidth="1"/>
    <col min="7" max="7" width="14.375" style="1" customWidth="1"/>
    <col min="8" max="13" width="11.625" style="1" customWidth="1"/>
    <col min="14" max="14" width="6.375" style="1" customWidth="1"/>
    <col min="15" max="15" width="19.5" style="1" customWidth="1"/>
    <col min="16" max="16" width="10.375" style="1" customWidth="1"/>
    <col min="17" max="17" width="8.75" style="1" hidden="1" customWidth="1"/>
    <col min="18" max="18" width="10" style="1" customWidth="1"/>
    <col min="19" max="19" width="18.625" style="1" customWidth="1"/>
    <col min="20" max="20" width="11" style="1" customWidth="1"/>
    <col min="21" max="21" width="2.375" style="1" customWidth="1"/>
    <col min="22" max="22" width="14.875" style="1" customWidth="1"/>
    <col min="23" max="16384" width="9" style="1"/>
  </cols>
  <sheetData>
    <row r="1" spans="1:28" ht="23.25" x14ac:dyDescent="0.15">
      <c r="A1" s="26" t="s">
        <v>58</v>
      </c>
    </row>
    <row r="2" spans="1:28" x14ac:dyDescent="0.15">
      <c r="B2" s="25" t="s">
        <v>64</v>
      </c>
    </row>
    <row r="3" spans="1:28" ht="15" thickBot="1" x14ac:dyDescent="0.2">
      <c r="B3" s="1" t="s">
        <v>59</v>
      </c>
    </row>
    <row r="4" spans="1:28" ht="15" thickBot="1" x14ac:dyDescent="0.2">
      <c r="B4" s="28" t="s">
        <v>47</v>
      </c>
      <c r="C4" s="29" t="s">
        <v>60</v>
      </c>
      <c r="D4" s="30" t="s">
        <v>61</v>
      </c>
      <c r="E4" s="30" t="s">
        <v>46</v>
      </c>
      <c r="F4" s="31" t="s">
        <v>56</v>
      </c>
      <c r="G4" s="2"/>
      <c r="H4" s="2"/>
      <c r="I4" s="2"/>
      <c r="J4" s="2"/>
      <c r="K4" s="2"/>
      <c r="L4" s="2"/>
      <c r="M4" s="2"/>
    </row>
    <row r="5" spans="1:28" ht="15" thickTop="1" x14ac:dyDescent="0.15">
      <c r="B5" s="3" t="s">
        <v>0</v>
      </c>
      <c r="C5" s="19">
        <v>434</v>
      </c>
      <c r="D5" s="20">
        <v>436</v>
      </c>
      <c r="E5" s="27">
        <f>IFERROR(C5-D5,"秘匿")</f>
        <v>-2</v>
      </c>
      <c r="F5" s="22" t="str">
        <f>IF(E5="秘匿","秘匿",IF(E5&lt;0,"減少",IF(OR(AND(E5&gt;=0,E5&lt;400),E5="秘匿"),"０～399人",IF(AND(E5&gt;=400,E5&lt;900),"400～899人",IF(E5&gt;=900,"900人以上")))))</f>
        <v>減少</v>
      </c>
      <c r="G5" s="8"/>
      <c r="H5" s="8"/>
      <c r="I5" s="8"/>
      <c r="J5" s="8"/>
      <c r="K5" s="8"/>
      <c r="L5" s="8"/>
      <c r="M5" s="8"/>
      <c r="N5" s="2"/>
      <c r="V5" s="9"/>
      <c r="W5" s="10"/>
      <c r="X5" s="9"/>
    </row>
    <row r="6" spans="1:28" x14ac:dyDescent="0.15">
      <c r="B6" s="11" t="s">
        <v>48</v>
      </c>
      <c r="C6" s="4">
        <v>1266</v>
      </c>
      <c r="D6" s="5">
        <v>1354</v>
      </c>
      <c r="E6" s="6">
        <f>IFERROR(C6-D6,"秘匿")</f>
        <v>-88</v>
      </c>
      <c r="F6" s="7" t="str">
        <f t="shared" ref="F6:F10" si="0">IF(E6="秘匿","秘匿",IF(E6&lt;0,"減少",IF(OR(AND(E6&gt;=0,E6&lt;400),E6="秘匿"),"０～399人",IF(AND(E6&gt;=400,E6&lt;900),"400～899人",IF(E6&gt;=900,"900人以上")))))</f>
        <v>減少</v>
      </c>
      <c r="G6" s="2"/>
      <c r="H6" s="2"/>
      <c r="I6" s="2"/>
      <c r="J6" s="2"/>
      <c r="K6" s="2"/>
      <c r="L6" s="2"/>
      <c r="M6" s="2"/>
      <c r="N6" s="2"/>
      <c r="V6" s="9"/>
      <c r="W6" s="10"/>
      <c r="X6" s="12"/>
      <c r="Y6" s="12"/>
      <c r="Z6" s="12"/>
      <c r="AA6" s="12"/>
      <c r="AB6" s="12"/>
    </row>
    <row r="7" spans="1:28" x14ac:dyDescent="0.15">
      <c r="B7" s="11" t="s">
        <v>2</v>
      </c>
      <c r="C7" s="4">
        <v>3888</v>
      </c>
      <c r="D7" s="5">
        <v>3569</v>
      </c>
      <c r="E7" s="6">
        <f t="shared" ref="E7:E50" si="1">IFERROR(C7-D7,"秘匿")</f>
        <v>319</v>
      </c>
      <c r="F7" s="7" t="str">
        <f t="shared" si="0"/>
        <v>０～399人</v>
      </c>
      <c r="G7" s="8"/>
      <c r="H7" s="8"/>
      <c r="I7" s="8"/>
      <c r="J7" s="8"/>
      <c r="K7" s="8"/>
      <c r="L7" s="8"/>
      <c r="M7" s="8"/>
      <c r="N7" s="2"/>
      <c r="V7" s="9"/>
      <c r="W7" s="9"/>
      <c r="X7" s="12"/>
      <c r="Y7" s="12"/>
      <c r="Z7" s="12"/>
      <c r="AA7" s="12"/>
      <c r="AB7" s="12"/>
    </row>
    <row r="8" spans="1:28" x14ac:dyDescent="0.15">
      <c r="B8" s="11" t="s">
        <v>3</v>
      </c>
      <c r="C8" s="4">
        <v>4078</v>
      </c>
      <c r="D8" s="5">
        <v>3977</v>
      </c>
      <c r="E8" s="6">
        <f t="shared" si="1"/>
        <v>101</v>
      </c>
      <c r="F8" s="7" t="str">
        <f t="shared" si="0"/>
        <v>０～399人</v>
      </c>
      <c r="G8" s="2"/>
      <c r="H8" s="2"/>
      <c r="I8" s="2"/>
      <c r="J8" s="2"/>
      <c r="K8" s="2"/>
      <c r="L8" s="2"/>
      <c r="M8" s="2"/>
      <c r="N8" s="2"/>
      <c r="V8" s="9"/>
      <c r="W8" s="10"/>
      <c r="X8" s="12"/>
      <c r="Y8" s="12"/>
      <c r="Z8" s="12"/>
      <c r="AA8" s="12"/>
      <c r="AB8" s="12"/>
    </row>
    <row r="9" spans="1:28" x14ac:dyDescent="0.15">
      <c r="B9" s="11" t="s">
        <v>4</v>
      </c>
      <c r="C9" s="4">
        <v>2898</v>
      </c>
      <c r="D9" s="5">
        <v>2900</v>
      </c>
      <c r="E9" s="6">
        <f t="shared" si="1"/>
        <v>-2</v>
      </c>
      <c r="F9" s="7" t="str">
        <f t="shared" si="0"/>
        <v>減少</v>
      </c>
      <c r="G9" s="2"/>
      <c r="H9" s="2"/>
      <c r="I9" s="2"/>
      <c r="J9" s="2"/>
      <c r="K9" s="2"/>
      <c r="L9" s="2"/>
      <c r="M9" s="2"/>
      <c r="N9" s="2"/>
      <c r="V9" s="9"/>
      <c r="W9" s="9"/>
      <c r="X9" s="9"/>
      <c r="Y9" s="9"/>
      <c r="Z9" s="9"/>
      <c r="AA9" s="9"/>
      <c r="AB9" s="9"/>
    </row>
    <row r="10" spans="1:28" x14ac:dyDescent="0.15">
      <c r="B10" s="11" t="s">
        <v>5</v>
      </c>
      <c r="C10" s="4">
        <v>833</v>
      </c>
      <c r="D10" s="5">
        <v>819</v>
      </c>
      <c r="E10" s="6">
        <f t="shared" si="1"/>
        <v>14</v>
      </c>
      <c r="F10" s="7" t="str">
        <f t="shared" si="0"/>
        <v>０～399人</v>
      </c>
      <c r="G10" s="2"/>
      <c r="H10" s="2"/>
      <c r="I10" s="2"/>
      <c r="J10" s="2"/>
      <c r="K10" s="2"/>
      <c r="L10" s="2"/>
      <c r="M10" s="2"/>
      <c r="N10" s="2"/>
      <c r="V10" s="12"/>
      <c r="W10" s="12"/>
      <c r="X10" s="12"/>
      <c r="Y10" s="12"/>
      <c r="Z10" s="12"/>
      <c r="AA10" s="12"/>
      <c r="AB10" s="12"/>
    </row>
    <row r="11" spans="1:28" x14ac:dyDescent="0.15">
      <c r="B11" s="11" t="s">
        <v>49</v>
      </c>
      <c r="C11" s="4">
        <v>2233</v>
      </c>
      <c r="D11" s="5">
        <v>2111</v>
      </c>
      <c r="E11" s="6">
        <f>IFERROR(C11-D11,"秘匿")</f>
        <v>122</v>
      </c>
      <c r="F11" s="7" t="str">
        <f>IF(E11="秘匿","秘匿",IF(E11&lt;0,"減少",IF(OR(AND(E11&gt;=0,E11&lt;400),E11="秘匿"),"０～399人",IF(AND(E11&gt;=400,E11&lt;900),"400～899人",IF(E11&gt;=900,"900人以上")))))</f>
        <v>０～399人</v>
      </c>
      <c r="G11" s="2"/>
      <c r="H11" s="2"/>
      <c r="I11" s="2"/>
      <c r="J11" s="2"/>
      <c r="K11" s="9"/>
      <c r="L11" s="9"/>
      <c r="M11" s="2"/>
      <c r="N11" s="2"/>
    </row>
    <row r="12" spans="1:28" x14ac:dyDescent="0.15">
      <c r="B12" s="11" t="s">
        <v>7</v>
      </c>
      <c r="C12" s="4">
        <v>2412</v>
      </c>
      <c r="D12" s="5">
        <v>1375</v>
      </c>
      <c r="E12" s="6">
        <f t="shared" si="1"/>
        <v>1037</v>
      </c>
      <c r="F12" s="7" t="str">
        <f t="shared" ref="F12:F50" si="2">IF(E12="秘匿","秘匿",IF(E12&lt;0,"減少",IF(OR(AND(E12&gt;=0,E12&lt;400),E12="秘匿"),"０～399人",IF(AND(E12&gt;=400,E12&lt;900),"400～899人",IF(E12&gt;=900,"900人以上")))))</f>
        <v>900人以上</v>
      </c>
      <c r="G12" s="2"/>
      <c r="H12" s="9"/>
      <c r="I12" s="2"/>
      <c r="J12" s="2"/>
      <c r="K12" s="9"/>
      <c r="L12" s="9"/>
      <c r="M12" s="2"/>
      <c r="N12" s="2"/>
    </row>
    <row r="13" spans="1:28" x14ac:dyDescent="0.15">
      <c r="B13" s="11" t="s">
        <v>8</v>
      </c>
      <c r="C13" s="4">
        <v>2886</v>
      </c>
      <c r="D13" s="5">
        <v>2240</v>
      </c>
      <c r="E13" s="6">
        <f t="shared" si="1"/>
        <v>646</v>
      </c>
      <c r="F13" s="7" t="str">
        <f t="shared" si="2"/>
        <v>400～899人</v>
      </c>
      <c r="G13" s="2"/>
      <c r="H13" s="2"/>
      <c r="I13" s="2"/>
      <c r="J13" s="2"/>
      <c r="K13" s="9"/>
      <c r="L13" s="9"/>
      <c r="M13" s="2"/>
      <c r="N13" s="2"/>
    </row>
    <row r="14" spans="1:28" x14ac:dyDescent="0.15">
      <c r="B14" s="11" t="s">
        <v>9</v>
      </c>
      <c r="C14" s="4">
        <v>6274</v>
      </c>
      <c r="D14" s="5">
        <v>5837</v>
      </c>
      <c r="E14" s="6">
        <f t="shared" si="1"/>
        <v>437</v>
      </c>
      <c r="F14" s="7" t="str">
        <f t="shared" si="2"/>
        <v>400～899人</v>
      </c>
      <c r="G14" s="2"/>
      <c r="H14" s="2"/>
      <c r="I14" s="2"/>
      <c r="J14" s="2"/>
      <c r="K14" s="9"/>
      <c r="L14" s="9"/>
      <c r="M14" s="2"/>
      <c r="N14" s="2"/>
    </row>
    <row r="15" spans="1:28" x14ac:dyDescent="0.15">
      <c r="B15" s="11" t="s">
        <v>10</v>
      </c>
      <c r="C15" s="4">
        <v>2412</v>
      </c>
      <c r="D15" s="5">
        <v>2127</v>
      </c>
      <c r="E15" s="6">
        <f t="shared" si="1"/>
        <v>285</v>
      </c>
      <c r="F15" s="7" t="str">
        <f t="shared" si="2"/>
        <v>０～399人</v>
      </c>
      <c r="G15" s="2"/>
      <c r="H15" s="2"/>
      <c r="I15" s="2"/>
      <c r="J15" s="2"/>
      <c r="K15" s="2"/>
      <c r="L15" s="2"/>
      <c r="M15" s="2"/>
      <c r="N15" s="2"/>
    </row>
    <row r="16" spans="1:28" x14ac:dyDescent="0.15">
      <c r="B16" s="11" t="s">
        <v>11</v>
      </c>
      <c r="C16" s="4">
        <v>2798</v>
      </c>
      <c r="D16" s="5">
        <v>1680</v>
      </c>
      <c r="E16" s="6">
        <f t="shared" si="1"/>
        <v>1118</v>
      </c>
      <c r="F16" s="7" t="str">
        <f t="shared" si="2"/>
        <v>900人以上</v>
      </c>
      <c r="G16" s="2"/>
      <c r="H16" s="2"/>
      <c r="I16" s="2"/>
      <c r="J16" s="2"/>
      <c r="K16" s="2"/>
      <c r="L16" s="2"/>
      <c r="M16" s="2"/>
      <c r="N16" s="2"/>
    </row>
    <row r="17" spans="2:14" x14ac:dyDescent="0.15">
      <c r="B17" s="11" t="s">
        <v>12</v>
      </c>
      <c r="C17" s="4">
        <v>2599</v>
      </c>
      <c r="D17" s="5">
        <v>2977</v>
      </c>
      <c r="E17" s="6">
        <f t="shared" si="1"/>
        <v>-378</v>
      </c>
      <c r="F17" s="7" t="str">
        <f t="shared" si="2"/>
        <v>減少</v>
      </c>
      <c r="G17" s="2"/>
      <c r="H17" s="2"/>
      <c r="I17" s="2"/>
      <c r="J17" s="2"/>
      <c r="K17" s="2"/>
      <c r="L17" s="2"/>
      <c r="M17" s="2"/>
      <c r="N17" s="2"/>
    </row>
    <row r="18" spans="2:14" x14ac:dyDescent="0.15">
      <c r="B18" s="11" t="s">
        <v>13</v>
      </c>
      <c r="C18" s="4">
        <v>1014</v>
      </c>
      <c r="D18" s="5">
        <v>1044</v>
      </c>
      <c r="E18" s="6">
        <f t="shared" si="1"/>
        <v>-30</v>
      </c>
      <c r="F18" s="7" t="str">
        <f t="shared" si="2"/>
        <v>減少</v>
      </c>
      <c r="G18" s="2"/>
      <c r="H18" s="2"/>
      <c r="I18" s="2"/>
      <c r="J18" s="2"/>
      <c r="K18" s="2"/>
      <c r="L18" s="2"/>
      <c r="M18" s="2"/>
      <c r="N18" s="2"/>
    </row>
    <row r="19" spans="2:14" x14ac:dyDescent="0.15">
      <c r="B19" s="11" t="s">
        <v>14</v>
      </c>
      <c r="C19" s="4">
        <v>2018</v>
      </c>
      <c r="D19" s="5">
        <v>1910</v>
      </c>
      <c r="E19" s="6">
        <f t="shared" si="1"/>
        <v>108</v>
      </c>
      <c r="F19" s="7" t="str">
        <f t="shared" si="2"/>
        <v>０～399人</v>
      </c>
      <c r="G19" s="2"/>
      <c r="H19" s="2"/>
      <c r="I19" s="2"/>
      <c r="J19" s="2"/>
      <c r="K19" s="2"/>
      <c r="L19" s="2"/>
      <c r="M19" s="2"/>
      <c r="N19" s="2"/>
    </row>
    <row r="20" spans="2:14" x14ac:dyDescent="0.15">
      <c r="B20" s="11" t="s">
        <v>15</v>
      </c>
      <c r="C20" s="4">
        <v>4411</v>
      </c>
      <c r="D20" s="5">
        <v>3989</v>
      </c>
      <c r="E20" s="6">
        <f t="shared" si="1"/>
        <v>422</v>
      </c>
      <c r="F20" s="7" t="str">
        <f t="shared" si="2"/>
        <v>400～899人</v>
      </c>
      <c r="G20" s="2"/>
      <c r="H20" s="2"/>
      <c r="I20" s="2"/>
      <c r="J20" s="2"/>
      <c r="K20" s="2"/>
      <c r="L20" s="2"/>
      <c r="M20" s="2"/>
      <c r="N20" s="2"/>
    </row>
    <row r="21" spans="2:14" x14ac:dyDescent="0.15">
      <c r="B21" s="11" t="s">
        <v>50</v>
      </c>
      <c r="C21" s="4">
        <v>4091</v>
      </c>
      <c r="D21" s="5">
        <v>3890</v>
      </c>
      <c r="E21" s="6">
        <f t="shared" si="1"/>
        <v>201</v>
      </c>
      <c r="F21" s="7" t="str">
        <f t="shared" si="2"/>
        <v>０～399人</v>
      </c>
      <c r="G21" s="2"/>
      <c r="H21" s="2"/>
      <c r="I21" s="2"/>
      <c r="J21" s="2"/>
      <c r="K21" s="2"/>
      <c r="L21" s="2"/>
      <c r="M21" s="2"/>
      <c r="N21" s="2"/>
    </row>
    <row r="22" spans="2:14" x14ac:dyDescent="0.15">
      <c r="B22" s="11" t="s">
        <v>17</v>
      </c>
      <c r="C22" s="4">
        <v>940</v>
      </c>
      <c r="D22" s="5">
        <v>1022</v>
      </c>
      <c r="E22" s="6">
        <f t="shared" si="1"/>
        <v>-82</v>
      </c>
      <c r="F22" s="7" t="str">
        <f t="shared" si="2"/>
        <v>減少</v>
      </c>
      <c r="G22" s="2"/>
      <c r="H22" s="2"/>
      <c r="I22" s="2"/>
      <c r="J22" s="2"/>
      <c r="K22" s="2"/>
      <c r="L22" s="2"/>
      <c r="M22" s="2"/>
      <c r="N22" s="2"/>
    </row>
    <row r="23" spans="2:14" x14ac:dyDescent="0.15">
      <c r="B23" s="11" t="s">
        <v>18</v>
      </c>
      <c r="C23" s="4">
        <v>2736</v>
      </c>
      <c r="D23" s="5">
        <v>2618</v>
      </c>
      <c r="E23" s="6">
        <f t="shared" si="1"/>
        <v>118</v>
      </c>
      <c r="F23" s="7" t="str">
        <f t="shared" si="2"/>
        <v>０～399人</v>
      </c>
      <c r="G23" s="2"/>
      <c r="H23" s="2"/>
      <c r="I23" s="2"/>
      <c r="J23" s="2"/>
      <c r="K23" s="2"/>
      <c r="L23" s="2"/>
      <c r="M23" s="2"/>
      <c r="N23" s="2"/>
    </row>
    <row r="24" spans="2:14" x14ac:dyDescent="0.15">
      <c r="B24" s="11" t="s">
        <v>19</v>
      </c>
      <c r="C24" s="4" t="s">
        <v>55</v>
      </c>
      <c r="D24" s="5" t="s">
        <v>55</v>
      </c>
      <c r="E24" s="6" t="str">
        <f t="shared" si="1"/>
        <v>秘匿</v>
      </c>
      <c r="F24" s="7" t="str">
        <f t="shared" si="2"/>
        <v>秘匿</v>
      </c>
      <c r="G24" s="2"/>
      <c r="H24" s="2"/>
      <c r="I24" s="2"/>
      <c r="J24" s="2"/>
      <c r="K24" s="2"/>
      <c r="L24" s="2"/>
      <c r="M24" s="2"/>
      <c r="N24" s="2"/>
    </row>
    <row r="25" spans="2:14" x14ac:dyDescent="0.15">
      <c r="B25" s="11" t="s">
        <v>51</v>
      </c>
      <c r="C25" s="4" t="s">
        <v>55</v>
      </c>
      <c r="D25" s="5" t="s">
        <v>55</v>
      </c>
      <c r="E25" s="6" t="str">
        <f t="shared" si="1"/>
        <v>秘匿</v>
      </c>
      <c r="F25" s="7" t="str">
        <f t="shared" si="2"/>
        <v>秘匿</v>
      </c>
      <c r="G25" s="2"/>
      <c r="H25" s="2"/>
      <c r="I25" s="2"/>
      <c r="J25" s="2"/>
      <c r="K25" s="2"/>
      <c r="L25" s="2"/>
      <c r="M25" s="2"/>
      <c r="N25" s="2"/>
    </row>
    <row r="26" spans="2:14" x14ac:dyDescent="0.15">
      <c r="B26" s="11" t="s">
        <v>21</v>
      </c>
      <c r="C26" s="4">
        <v>454</v>
      </c>
      <c r="D26" s="5">
        <v>0</v>
      </c>
      <c r="E26" s="6">
        <f t="shared" si="1"/>
        <v>454</v>
      </c>
      <c r="F26" s="7" t="str">
        <f t="shared" si="2"/>
        <v>400～899人</v>
      </c>
      <c r="G26" s="2"/>
      <c r="H26" s="2"/>
      <c r="I26" s="2"/>
      <c r="J26" s="2"/>
      <c r="K26" s="2"/>
      <c r="L26" s="2"/>
      <c r="M26" s="2"/>
      <c r="N26" s="2"/>
    </row>
    <row r="27" spans="2:14" x14ac:dyDescent="0.15">
      <c r="B27" s="11" t="s">
        <v>22</v>
      </c>
      <c r="C27" s="4">
        <v>5573</v>
      </c>
      <c r="D27" s="5">
        <v>5566</v>
      </c>
      <c r="E27" s="6">
        <f t="shared" si="1"/>
        <v>7</v>
      </c>
      <c r="F27" s="7" t="str">
        <f t="shared" si="2"/>
        <v>０～399人</v>
      </c>
      <c r="G27" s="2"/>
      <c r="H27" s="2"/>
      <c r="I27" s="2"/>
      <c r="J27" s="2"/>
      <c r="K27" s="2"/>
      <c r="L27" s="2"/>
      <c r="M27" s="2"/>
      <c r="N27" s="2"/>
    </row>
    <row r="28" spans="2:14" x14ac:dyDescent="0.15">
      <c r="B28" s="11" t="s">
        <v>23</v>
      </c>
      <c r="C28" s="4">
        <v>2216</v>
      </c>
      <c r="D28" s="5">
        <v>2136</v>
      </c>
      <c r="E28" s="6">
        <f t="shared" si="1"/>
        <v>80</v>
      </c>
      <c r="F28" s="7" t="str">
        <f t="shared" si="2"/>
        <v>０～399人</v>
      </c>
      <c r="G28" s="2"/>
      <c r="H28" s="2"/>
      <c r="I28" s="2"/>
      <c r="J28" s="2"/>
      <c r="K28" s="2"/>
      <c r="L28" s="2"/>
      <c r="M28" s="2"/>
      <c r="N28" s="2"/>
    </row>
    <row r="29" spans="2:14" x14ac:dyDescent="0.15">
      <c r="B29" s="11" t="s">
        <v>24</v>
      </c>
      <c r="C29" s="4">
        <v>672</v>
      </c>
      <c r="D29" s="5">
        <v>0</v>
      </c>
      <c r="E29" s="6">
        <f t="shared" si="1"/>
        <v>672</v>
      </c>
      <c r="F29" s="7" t="str">
        <f t="shared" si="2"/>
        <v>400～899人</v>
      </c>
      <c r="G29" s="2"/>
      <c r="H29" s="2"/>
      <c r="I29" s="2"/>
      <c r="J29" s="2"/>
      <c r="K29" s="2"/>
      <c r="L29" s="2"/>
      <c r="M29" s="2"/>
      <c r="N29" s="2"/>
    </row>
    <row r="30" spans="2:14" x14ac:dyDescent="0.15">
      <c r="B30" s="11" t="s">
        <v>25</v>
      </c>
      <c r="C30" s="4">
        <v>3288</v>
      </c>
      <c r="D30" s="5">
        <v>3526</v>
      </c>
      <c r="E30" s="6">
        <f t="shared" si="1"/>
        <v>-238</v>
      </c>
      <c r="F30" s="7" t="str">
        <f t="shared" si="2"/>
        <v>減少</v>
      </c>
      <c r="G30" s="2"/>
      <c r="H30" s="2"/>
      <c r="I30" s="2"/>
      <c r="J30" s="2"/>
      <c r="K30" s="2"/>
      <c r="L30" s="2"/>
      <c r="M30" s="2"/>
      <c r="N30" s="2"/>
    </row>
    <row r="31" spans="2:14" x14ac:dyDescent="0.15">
      <c r="B31" s="11" t="s">
        <v>26</v>
      </c>
      <c r="C31" s="4">
        <v>1024</v>
      </c>
      <c r="D31" s="5">
        <v>830</v>
      </c>
      <c r="E31" s="6">
        <f t="shared" si="1"/>
        <v>194</v>
      </c>
      <c r="F31" s="7" t="str">
        <f t="shared" si="2"/>
        <v>０～399人</v>
      </c>
      <c r="G31" s="2"/>
      <c r="H31" s="2"/>
      <c r="I31" s="2"/>
      <c r="J31" s="2"/>
      <c r="K31" s="2"/>
      <c r="L31" s="2"/>
      <c r="M31" s="2"/>
      <c r="N31" s="2"/>
    </row>
    <row r="32" spans="2:14" x14ac:dyDescent="0.15">
      <c r="B32" s="11" t="s">
        <v>27</v>
      </c>
      <c r="C32" s="4">
        <v>1232</v>
      </c>
      <c r="D32" s="5">
        <v>904</v>
      </c>
      <c r="E32" s="6">
        <f t="shared" si="1"/>
        <v>328</v>
      </c>
      <c r="F32" s="7" t="str">
        <f t="shared" si="2"/>
        <v>０～399人</v>
      </c>
      <c r="G32" s="2"/>
      <c r="H32" s="2"/>
      <c r="I32" s="2"/>
      <c r="J32" s="2"/>
      <c r="K32" s="2"/>
      <c r="L32" s="2"/>
      <c r="M32" s="2"/>
      <c r="N32" s="2"/>
    </row>
    <row r="33" spans="2:14" x14ac:dyDescent="0.15">
      <c r="B33" s="11" t="s">
        <v>28</v>
      </c>
      <c r="C33" s="4">
        <v>128</v>
      </c>
      <c r="D33" s="5">
        <v>132</v>
      </c>
      <c r="E33" s="6">
        <f t="shared" si="1"/>
        <v>-4</v>
      </c>
      <c r="F33" s="7" t="str">
        <f t="shared" si="2"/>
        <v>減少</v>
      </c>
      <c r="G33" s="2"/>
      <c r="H33" s="2"/>
      <c r="I33" s="2"/>
      <c r="J33" s="2"/>
      <c r="K33" s="2"/>
      <c r="L33" s="2"/>
      <c r="M33" s="2"/>
      <c r="N33" s="2"/>
    </row>
    <row r="34" spans="2:14" x14ac:dyDescent="0.15">
      <c r="B34" s="11" t="s">
        <v>29</v>
      </c>
      <c r="C34" s="4">
        <v>7121</v>
      </c>
      <c r="D34" s="5">
        <v>7329</v>
      </c>
      <c r="E34" s="6">
        <f t="shared" si="1"/>
        <v>-208</v>
      </c>
      <c r="F34" s="7" t="str">
        <f t="shared" si="2"/>
        <v>減少</v>
      </c>
      <c r="G34" s="2"/>
      <c r="H34" s="2"/>
      <c r="I34" s="2"/>
      <c r="J34" s="2"/>
      <c r="K34" s="2"/>
      <c r="L34" s="2"/>
      <c r="M34" s="2"/>
      <c r="N34" s="2"/>
    </row>
    <row r="35" spans="2:14" x14ac:dyDescent="0.15">
      <c r="B35" s="11" t="s">
        <v>30</v>
      </c>
      <c r="C35" s="4">
        <v>1491</v>
      </c>
      <c r="D35" s="5">
        <v>1411</v>
      </c>
      <c r="E35" s="6">
        <f t="shared" si="1"/>
        <v>80</v>
      </c>
      <c r="F35" s="7" t="str">
        <f t="shared" si="2"/>
        <v>０～399人</v>
      </c>
      <c r="G35" s="2"/>
      <c r="H35" s="2"/>
      <c r="I35" s="2"/>
      <c r="J35" s="2"/>
      <c r="K35" s="2"/>
      <c r="L35" s="2"/>
      <c r="M35" s="2"/>
      <c r="N35" s="2"/>
    </row>
    <row r="36" spans="2:14" x14ac:dyDescent="0.15">
      <c r="B36" s="11" t="s">
        <v>31</v>
      </c>
      <c r="C36" s="4">
        <v>1372</v>
      </c>
      <c r="D36" s="5">
        <v>1262</v>
      </c>
      <c r="E36" s="6">
        <f t="shared" si="1"/>
        <v>110</v>
      </c>
      <c r="F36" s="7" t="str">
        <f t="shared" si="2"/>
        <v>０～399人</v>
      </c>
      <c r="G36" s="2"/>
      <c r="H36" s="2"/>
      <c r="I36" s="2"/>
      <c r="J36" s="2"/>
      <c r="K36" s="2"/>
      <c r="L36" s="2"/>
      <c r="M36" s="2"/>
      <c r="N36" s="2"/>
    </row>
    <row r="37" spans="2:14" x14ac:dyDescent="0.15">
      <c r="B37" s="11" t="s">
        <v>32</v>
      </c>
      <c r="C37" s="4">
        <v>2649</v>
      </c>
      <c r="D37" s="5">
        <v>2323</v>
      </c>
      <c r="E37" s="6">
        <f t="shared" si="1"/>
        <v>326</v>
      </c>
      <c r="F37" s="7" t="str">
        <f t="shared" si="2"/>
        <v>０～399人</v>
      </c>
      <c r="G37" s="2"/>
      <c r="H37" s="2"/>
      <c r="I37" s="2"/>
      <c r="J37" s="2"/>
      <c r="K37" s="2"/>
      <c r="L37" s="2"/>
      <c r="M37" s="2"/>
      <c r="N37" s="2"/>
    </row>
    <row r="38" spans="2:14" x14ac:dyDescent="0.15">
      <c r="B38" s="11" t="s">
        <v>33</v>
      </c>
      <c r="C38" s="4" t="s">
        <v>55</v>
      </c>
      <c r="D38" s="5" t="s">
        <v>55</v>
      </c>
      <c r="E38" s="6" t="str">
        <f>IFERROR(C38-D38,"秘匿")</f>
        <v>秘匿</v>
      </c>
      <c r="F38" s="7" t="str">
        <f t="shared" si="2"/>
        <v>秘匿</v>
      </c>
      <c r="G38" s="2"/>
      <c r="H38" s="2"/>
      <c r="I38" s="2"/>
      <c r="J38" s="2"/>
      <c r="K38" s="2"/>
      <c r="L38" s="2"/>
      <c r="M38" s="2"/>
      <c r="N38" s="2"/>
    </row>
    <row r="39" spans="2:14" x14ac:dyDescent="0.15">
      <c r="B39" s="11" t="s">
        <v>34</v>
      </c>
      <c r="C39" s="4">
        <v>814</v>
      </c>
      <c r="D39" s="5">
        <v>422</v>
      </c>
      <c r="E39" s="6">
        <f t="shared" si="1"/>
        <v>392</v>
      </c>
      <c r="F39" s="7" t="str">
        <f t="shared" si="2"/>
        <v>０～399人</v>
      </c>
      <c r="G39" s="2"/>
      <c r="H39" s="2"/>
      <c r="I39" s="2"/>
      <c r="J39" s="2"/>
      <c r="K39" s="2"/>
      <c r="L39" s="2"/>
      <c r="M39" s="2"/>
      <c r="N39" s="2"/>
    </row>
    <row r="40" spans="2:14" x14ac:dyDescent="0.15">
      <c r="B40" s="11" t="s">
        <v>35</v>
      </c>
      <c r="C40" s="4" t="s">
        <v>55</v>
      </c>
      <c r="D40" s="5" t="s">
        <v>55</v>
      </c>
      <c r="E40" s="6" t="str">
        <f t="shared" si="1"/>
        <v>秘匿</v>
      </c>
      <c r="F40" s="7" t="str">
        <f t="shared" si="2"/>
        <v>秘匿</v>
      </c>
      <c r="G40" s="2"/>
      <c r="H40" s="2"/>
      <c r="I40" s="2"/>
      <c r="J40" s="2"/>
      <c r="K40" s="2"/>
      <c r="L40" s="2"/>
      <c r="M40" s="2"/>
      <c r="N40" s="2"/>
    </row>
    <row r="41" spans="2:14" x14ac:dyDescent="0.15">
      <c r="B41" s="11" t="s">
        <v>36</v>
      </c>
      <c r="C41" s="4">
        <v>390</v>
      </c>
      <c r="D41" s="5">
        <v>573</v>
      </c>
      <c r="E41" s="6">
        <f t="shared" si="1"/>
        <v>-183</v>
      </c>
      <c r="F41" s="7" t="str">
        <f t="shared" si="2"/>
        <v>減少</v>
      </c>
      <c r="G41" s="2"/>
      <c r="H41" s="2"/>
      <c r="I41" s="2"/>
      <c r="J41" s="2"/>
      <c r="K41" s="2"/>
      <c r="L41" s="2"/>
      <c r="M41" s="2"/>
      <c r="N41" s="2"/>
    </row>
    <row r="42" spans="2:14" x14ac:dyDescent="0.15">
      <c r="B42" s="11" t="s">
        <v>37</v>
      </c>
      <c r="C42" s="4">
        <v>2925</v>
      </c>
      <c r="D42" s="5">
        <v>2980</v>
      </c>
      <c r="E42" s="6">
        <f t="shared" si="1"/>
        <v>-55</v>
      </c>
      <c r="F42" s="7" t="str">
        <f t="shared" si="2"/>
        <v>減少</v>
      </c>
      <c r="G42" s="2"/>
      <c r="H42" s="2"/>
      <c r="I42" s="2"/>
      <c r="J42" s="2"/>
      <c r="K42" s="2"/>
      <c r="L42" s="2"/>
      <c r="M42" s="2"/>
      <c r="N42" s="2"/>
    </row>
    <row r="43" spans="2:14" x14ac:dyDescent="0.15">
      <c r="B43" s="11" t="s">
        <v>38</v>
      </c>
      <c r="C43" s="4">
        <v>1463</v>
      </c>
      <c r="D43" s="5">
        <v>1229</v>
      </c>
      <c r="E43" s="6">
        <f t="shared" si="1"/>
        <v>234</v>
      </c>
      <c r="F43" s="7" t="str">
        <f t="shared" si="2"/>
        <v>０～399人</v>
      </c>
      <c r="G43" s="2"/>
      <c r="H43" s="2"/>
      <c r="I43" s="2"/>
      <c r="J43" s="2"/>
      <c r="K43" s="2"/>
      <c r="L43" s="2"/>
      <c r="M43" s="2"/>
      <c r="N43" s="2"/>
    </row>
    <row r="44" spans="2:14" x14ac:dyDescent="0.15">
      <c r="B44" s="11" t="s">
        <v>39</v>
      </c>
      <c r="C44" s="4">
        <v>2404</v>
      </c>
      <c r="D44" s="5">
        <v>2373</v>
      </c>
      <c r="E44" s="6">
        <f t="shared" si="1"/>
        <v>31</v>
      </c>
      <c r="F44" s="7" t="str">
        <f t="shared" si="2"/>
        <v>０～399人</v>
      </c>
      <c r="G44" s="2"/>
      <c r="H44" s="2"/>
      <c r="I44" s="2"/>
      <c r="J44" s="2"/>
      <c r="K44" s="2"/>
      <c r="L44" s="2"/>
      <c r="M44" s="2"/>
      <c r="N44" s="2"/>
    </row>
    <row r="45" spans="2:14" x14ac:dyDescent="0.15">
      <c r="B45" s="11" t="s">
        <v>40</v>
      </c>
      <c r="C45" s="4">
        <v>8237</v>
      </c>
      <c r="D45" s="5">
        <v>7742</v>
      </c>
      <c r="E45" s="6">
        <f t="shared" si="1"/>
        <v>495</v>
      </c>
      <c r="F45" s="7" t="str">
        <f t="shared" si="2"/>
        <v>400～899人</v>
      </c>
      <c r="G45" s="2"/>
      <c r="H45" s="2"/>
      <c r="I45" s="2"/>
      <c r="J45" s="2"/>
      <c r="K45" s="2"/>
      <c r="L45" s="2"/>
      <c r="M45" s="2"/>
      <c r="N45" s="2"/>
    </row>
    <row r="46" spans="2:14" x14ac:dyDescent="0.15">
      <c r="B46" s="11" t="s">
        <v>41</v>
      </c>
      <c r="C46" s="4">
        <v>2961</v>
      </c>
      <c r="D46" s="5">
        <v>2541</v>
      </c>
      <c r="E46" s="6">
        <f t="shared" si="1"/>
        <v>420</v>
      </c>
      <c r="F46" s="7" t="str">
        <f t="shared" si="2"/>
        <v>400～899人</v>
      </c>
      <c r="G46" s="2"/>
      <c r="H46" s="2"/>
      <c r="I46" s="2"/>
      <c r="J46" s="2"/>
      <c r="K46" s="2"/>
      <c r="L46" s="2"/>
      <c r="M46" s="2"/>
      <c r="N46" s="2"/>
    </row>
    <row r="47" spans="2:14" x14ac:dyDescent="0.15">
      <c r="B47" s="11" t="s">
        <v>42</v>
      </c>
      <c r="C47" s="4" t="s">
        <v>55</v>
      </c>
      <c r="D47" s="4" t="s">
        <v>55</v>
      </c>
      <c r="E47" s="6" t="str">
        <f t="shared" si="1"/>
        <v>秘匿</v>
      </c>
      <c r="F47" s="7" t="str">
        <f t="shared" si="2"/>
        <v>秘匿</v>
      </c>
      <c r="G47" s="2"/>
      <c r="H47" s="2"/>
      <c r="I47" s="2"/>
      <c r="J47" s="2"/>
      <c r="K47" s="2"/>
      <c r="L47" s="2"/>
      <c r="M47" s="2"/>
      <c r="N47" s="2"/>
    </row>
    <row r="48" spans="2:14" x14ac:dyDescent="0.15">
      <c r="B48" s="11" t="s">
        <v>43</v>
      </c>
      <c r="C48" s="4">
        <v>1454</v>
      </c>
      <c r="D48" s="5">
        <v>1343</v>
      </c>
      <c r="E48" s="6">
        <f t="shared" si="1"/>
        <v>111</v>
      </c>
      <c r="F48" s="7" t="str">
        <f t="shared" si="2"/>
        <v>０～399人</v>
      </c>
      <c r="G48" s="2"/>
      <c r="H48" s="2"/>
      <c r="I48" s="2"/>
      <c r="J48" s="2"/>
      <c r="K48" s="2"/>
      <c r="L48" s="2"/>
      <c r="M48" s="2"/>
      <c r="N48" s="2"/>
    </row>
    <row r="49" spans="2:14" x14ac:dyDescent="0.15">
      <c r="B49" s="11" t="s">
        <v>44</v>
      </c>
      <c r="C49" s="4">
        <v>4137</v>
      </c>
      <c r="D49" s="5">
        <v>3667</v>
      </c>
      <c r="E49" s="6">
        <f t="shared" si="1"/>
        <v>470</v>
      </c>
      <c r="F49" s="7" t="str">
        <f t="shared" si="2"/>
        <v>400～899人</v>
      </c>
      <c r="G49" s="2"/>
      <c r="H49" s="2"/>
      <c r="I49" s="2"/>
      <c r="J49" s="2"/>
      <c r="K49" s="2"/>
      <c r="L49" s="2"/>
      <c r="M49" s="2"/>
      <c r="N49" s="2"/>
    </row>
    <row r="50" spans="2:14" ht="15" thickBot="1" x14ac:dyDescent="0.2">
      <c r="B50" s="13" t="s">
        <v>45</v>
      </c>
      <c r="C50" s="14">
        <v>3578</v>
      </c>
      <c r="D50" s="15">
        <v>3230</v>
      </c>
      <c r="E50" s="16">
        <f t="shared" si="1"/>
        <v>348</v>
      </c>
      <c r="F50" s="17" t="str">
        <f t="shared" si="2"/>
        <v>０～399人</v>
      </c>
      <c r="G50" s="2"/>
      <c r="H50" s="2"/>
      <c r="I50" s="2"/>
      <c r="J50" s="2"/>
      <c r="K50" s="2"/>
      <c r="L50" s="2"/>
      <c r="M50" s="2"/>
      <c r="N50" s="2"/>
    </row>
    <row r="51" spans="2:14" x14ac:dyDescent="0.15">
      <c r="B51" s="1" t="s">
        <v>54</v>
      </c>
      <c r="E51" s="33"/>
      <c r="F51" s="33"/>
      <c r="G51" s="33"/>
      <c r="H51" s="2"/>
      <c r="I51" s="2"/>
      <c r="J51" s="2"/>
      <c r="K51" s="2"/>
      <c r="L51" s="2"/>
      <c r="M51" s="2"/>
    </row>
    <row r="52" spans="2:14" x14ac:dyDescent="0.15">
      <c r="B52" s="1" t="s">
        <v>52</v>
      </c>
      <c r="G52" s="2"/>
      <c r="H52" s="2"/>
      <c r="I52" s="2"/>
      <c r="J52" s="2"/>
      <c r="K52" s="2"/>
      <c r="L52" s="2"/>
      <c r="M52" s="2"/>
    </row>
    <row r="53" spans="2:14" x14ac:dyDescent="0.15">
      <c r="G53" s="2"/>
      <c r="H53" s="2"/>
      <c r="I53" s="2"/>
      <c r="J53" s="2"/>
      <c r="K53" s="2"/>
      <c r="L53" s="2"/>
      <c r="M53" s="2"/>
    </row>
    <row r="54" spans="2:14" x14ac:dyDescent="0.15">
      <c r="B54" s="25" t="s">
        <v>65</v>
      </c>
      <c r="G54" s="2"/>
      <c r="H54" s="2"/>
      <c r="I54" s="2"/>
      <c r="J54" s="2"/>
      <c r="K54" s="2"/>
      <c r="L54" s="2"/>
      <c r="M54" s="2"/>
    </row>
    <row r="55" spans="2:14" ht="12.95" customHeight="1" thickBot="1" x14ac:dyDescent="0.2">
      <c r="B55" s="1" t="s">
        <v>62</v>
      </c>
      <c r="C55" s="18"/>
      <c r="D55" s="18"/>
      <c r="E55" s="18"/>
    </row>
    <row r="56" spans="2:14" ht="43.5" thickBot="1" x14ac:dyDescent="0.2">
      <c r="B56" s="29" t="s">
        <v>47</v>
      </c>
      <c r="C56" s="30" t="s">
        <v>66</v>
      </c>
      <c r="D56" s="30" t="s">
        <v>67</v>
      </c>
      <c r="E56" s="32" t="s">
        <v>63</v>
      </c>
      <c r="F56" s="31" t="s">
        <v>57</v>
      </c>
    </row>
    <row r="57" spans="2:14" ht="15" thickTop="1" x14ac:dyDescent="0.15">
      <c r="B57" s="19" t="s">
        <v>0</v>
      </c>
      <c r="C57" s="6">
        <v>11</v>
      </c>
      <c r="D57" s="20">
        <v>16</v>
      </c>
      <c r="E57" s="21">
        <f>C57-D57</f>
        <v>-5</v>
      </c>
      <c r="F57" s="22" t="str">
        <f>IF(E57="秘匿","秘匿",IF(E57&lt;0,"減少",IF(OR(AND(E57&gt;=0,E57&lt;100),E57="秘匿"),"０～99人",IF(E57&gt;=100,"100～199人"))))</f>
        <v>減少</v>
      </c>
      <c r="G57" s="24"/>
      <c r="H57" s="24"/>
      <c r="I57" s="24"/>
      <c r="J57" s="24"/>
      <c r="K57" s="24"/>
      <c r="L57" s="24"/>
      <c r="M57" s="24"/>
    </row>
    <row r="58" spans="2:14" x14ac:dyDescent="0.15">
      <c r="B58" s="4" t="s">
        <v>1</v>
      </c>
      <c r="C58" s="5">
        <v>34</v>
      </c>
      <c r="D58" s="5">
        <v>69</v>
      </c>
      <c r="E58" s="21">
        <f t="shared" ref="E58:E102" si="3">C58-D58</f>
        <v>-35</v>
      </c>
      <c r="F58" s="7" t="str">
        <f t="shared" ref="F58:F102" si="4">IF(E58="秘匿","秘匿",IF(E58&lt;0,"減少",IF(OR(AND(E58&gt;=0,E58&lt;100),E58="秘匿"),"０～99人",IF(E58&gt;=100,"100～199人"))))</f>
        <v>減少</v>
      </c>
      <c r="G58" s="24"/>
      <c r="H58" s="24"/>
      <c r="I58" s="24"/>
      <c r="J58" s="24"/>
      <c r="K58" s="24"/>
      <c r="L58" s="24"/>
      <c r="M58" s="24"/>
    </row>
    <row r="59" spans="2:14" x14ac:dyDescent="0.15">
      <c r="B59" s="4" t="s">
        <v>2</v>
      </c>
      <c r="C59" s="5">
        <v>99</v>
      </c>
      <c r="D59" s="5">
        <v>187</v>
      </c>
      <c r="E59" s="21">
        <f t="shared" si="3"/>
        <v>-88</v>
      </c>
      <c r="F59" s="7" t="str">
        <f t="shared" si="4"/>
        <v>減少</v>
      </c>
      <c r="G59" s="24"/>
      <c r="H59" s="24"/>
      <c r="I59" s="24"/>
      <c r="J59" s="24"/>
      <c r="K59" s="24"/>
      <c r="L59" s="24"/>
      <c r="M59" s="24"/>
    </row>
    <row r="60" spans="2:14" x14ac:dyDescent="0.15">
      <c r="B60" s="4" t="s">
        <v>3</v>
      </c>
      <c r="C60" s="5">
        <v>155</v>
      </c>
      <c r="D60" s="5">
        <v>218</v>
      </c>
      <c r="E60" s="21">
        <f t="shared" si="3"/>
        <v>-63</v>
      </c>
      <c r="F60" s="7" t="str">
        <f t="shared" si="4"/>
        <v>減少</v>
      </c>
      <c r="G60" s="24"/>
      <c r="H60" s="24"/>
      <c r="I60" s="24"/>
      <c r="J60" s="24"/>
      <c r="K60" s="24"/>
      <c r="L60" s="24"/>
      <c r="M60" s="24"/>
    </row>
    <row r="61" spans="2:14" x14ac:dyDescent="0.15">
      <c r="B61" s="4" t="s">
        <v>4</v>
      </c>
      <c r="C61" s="5">
        <v>77</v>
      </c>
      <c r="D61" s="5">
        <v>82</v>
      </c>
      <c r="E61" s="21">
        <f t="shared" si="3"/>
        <v>-5</v>
      </c>
      <c r="F61" s="7" t="str">
        <f t="shared" si="4"/>
        <v>減少</v>
      </c>
      <c r="G61" s="24"/>
      <c r="H61" s="24"/>
      <c r="I61" s="24"/>
      <c r="J61" s="24"/>
      <c r="K61" s="24"/>
      <c r="L61" s="24"/>
      <c r="M61" s="24"/>
    </row>
    <row r="62" spans="2:14" x14ac:dyDescent="0.15">
      <c r="B62" s="4" t="s">
        <v>5</v>
      </c>
      <c r="C62" s="5">
        <v>32</v>
      </c>
      <c r="D62" s="5">
        <v>28</v>
      </c>
      <c r="E62" s="21">
        <f t="shared" si="3"/>
        <v>4</v>
      </c>
      <c r="F62" s="7" t="str">
        <f t="shared" si="4"/>
        <v>０～99人</v>
      </c>
      <c r="G62" s="24"/>
      <c r="H62" s="24"/>
      <c r="I62" s="24"/>
      <c r="J62" s="24"/>
      <c r="K62" s="24"/>
      <c r="L62" s="24"/>
      <c r="M62" s="24"/>
    </row>
    <row r="63" spans="2:14" x14ac:dyDescent="0.15">
      <c r="B63" s="4" t="s">
        <v>6</v>
      </c>
      <c r="C63" s="5">
        <v>61</v>
      </c>
      <c r="D63" s="5">
        <v>79</v>
      </c>
      <c r="E63" s="21">
        <f t="shared" si="3"/>
        <v>-18</v>
      </c>
      <c r="F63" s="7" t="str">
        <f t="shared" si="4"/>
        <v>減少</v>
      </c>
      <c r="G63" s="24"/>
      <c r="H63" s="24"/>
      <c r="I63" s="24"/>
      <c r="J63" s="24"/>
      <c r="K63" s="24"/>
      <c r="L63" s="24"/>
      <c r="M63" s="24"/>
    </row>
    <row r="64" spans="2:14" x14ac:dyDescent="0.15">
      <c r="B64" s="4" t="s">
        <v>7</v>
      </c>
      <c r="C64" s="5">
        <v>157</v>
      </c>
      <c r="D64" s="5">
        <v>52</v>
      </c>
      <c r="E64" s="21">
        <f t="shared" si="3"/>
        <v>105</v>
      </c>
      <c r="F64" s="7" t="str">
        <f t="shared" si="4"/>
        <v>100～199人</v>
      </c>
      <c r="G64" s="24"/>
      <c r="H64" s="24"/>
      <c r="I64" s="24"/>
      <c r="J64" s="24"/>
      <c r="K64" s="24"/>
      <c r="L64" s="24"/>
      <c r="M64" s="24"/>
    </row>
    <row r="65" spans="2:6" x14ac:dyDescent="0.15">
      <c r="B65" s="4" t="s">
        <v>8</v>
      </c>
      <c r="C65" s="5">
        <v>165</v>
      </c>
      <c r="D65" s="5">
        <v>130</v>
      </c>
      <c r="E65" s="21">
        <f t="shared" si="3"/>
        <v>35</v>
      </c>
      <c r="F65" s="7" t="str">
        <f t="shared" si="4"/>
        <v>０～99人</v>
      </c>
    </row>
    <row r="66" spans="2:6" x14ac:dyDescent="0.15">
      <c r="B66" s="4" t="s">
        <v>9</v>
      </c>
      <c r="C66" s="5">
        <v>204</v>
      </c>
      <c r="D66" s="5">
        <v>241</v>
      </c>
      <c r="E66" s="21">
        <f t="shared" si="3"/>
        <v>-37</v>
      </c>
      <c r="F66" s="7" t="str">
        <f t="shared" si="4"/>
        <v>減少</v>
      </c>
    </row>
    <row r="67" spans="2:6" x14ac:dyDescent="0.15">
      <c r="B67" s="4" t="s">
        <v>10</v>
      </c>
      <c r="C67" s="5">
        <v>107</v>
      </c>
      <c r="D67" s="5">
        <v>117</v>
      </c>
      <c r="E67" s="21">
        <f t="shared" si="3"/>
        <v>-10</v>
      </c>
      <c r="F67" s="7" t="str">
        <f t="shared" si="4"/>
        <v>減少</v>
      </c>
    </row>
    <row r="68" spans="2:6" x14ac:dyDescent="0.15">
      <c r="B68" s="4" t="s">
        <v>11</v>
      </c>
      <c r="C68" s="5">
        <v>230</v>
      </c>
      <c r="D68" s="5">
        <v>74</v>
      </c>
      <c r="E68" s="21">
        <f t="shared" si="3"/>
        <v>156</v>
      </c>
      <c r="F68" s="7" t="str">
        <f t="shared" si="4"/>
        <v>100～199人</v>
      </c>
    </row>
    <row r="69" spans="2:6" x14ac:dyDescent="0.15">
      <c r="B69" s="4" t="s">
        <v>12</v>
      </c>
      <c r="C69" s="5">
        <v>160</v>
      </c>
      <c r="D69" s="5">
        <v>283</v>
      </c>
      <c r="E69" s="21">
        <f t="shared" si="3"/>
        <v>-123</v>
      </c>
      <c r="F69" s="7" t="str">
        <f t="shared" si="4"/>
        <v>減少</v>
      </c>
    </row>
    <row r="70" spans="2:6" x14ac:dyDescent="0.15">
      <c r="B70" s="4" t="s">
        <v>13</v>
      </c>
      <c r="C70" s="5">
        <v>31</v>
      </c>
      <c r="D70" s="5">
        <v>43</v>
      </c>
      <c r="E70" s="21">
        <f t="shared" si="3"/>
        <v>-12</v>
      </c>
      <c r="F70" s="7" t="str">
        <f t="shared" si="4"/>
        <v>減少</v>
      </c>
    </row>
    <row r="71" spans="2:6" x14ac:dyDescent="0.15">
      <c r="B71" s="4" t="s">
        <v>14</v>
      </c>
      <c r="C71" s="5">
        <v>54</v>
      </c>
      <c r="D71" s="5">
        <v>62</v>
      </c>
      <c r="E71" s="21">
        <f t="shared" si="3"/>
        <v>-8</v>
      </c>
      <c r="F71" s="7" t="str">
        <f t="shared" si="4"/>
        <v>減少</v>
      </c>
    </row>
    <row r="72" spans="2:6" x14ac:dyDescent="0.15">
      <c r="B72" s="4" t="s">
        <v>15</v>
      </c>
      <c r="C72" s="5">
        <v>138</v>
      </c>
      <c r="D72" s="5">
        <v>145</v>
      </c>
      <c r="E72" s="21">
        <f t="shared" si="3"/>
        <v>-7</v>
      </c>
      <c r="F72" s="7" t="str">
        <f t="shared" si="4"/>
        <v>減少</v>
      </c>
    </row>
    <row r="73" spans="2:6" x14ac:dyDescent="0.15">
      <c r="B73" s="4" t="s">
        <v>16</v>
      </c>
      <c r="C73" s="5">
        <v>185</v>
      </c>
      <c r="D73" s="5">
        <v>259</v>
      </c>
      <c r="E73" s="21">
        <f t="shared" si="3"/>
        <v>-74</v>
      </c>
      <c r="F73" s="7" t="str">
        <f t="shared" si="4"/>
        <v>減少</v>
      </c>
    </row>
    <row r="74" spans="2:6" x14ac:dyDescent="0.15">
      <c r="B74" s="4" t="s">
        <v>17</v>
      </c>
      <c r="C74" s="5">
        <v>31</v>
      </c>
      <c r="D74" s="5">
        <v>39</v>
      </c>
      <c r="E74" s="21">
        <f t="shared" si="3"/>
        <v>-8</v>
      </c>
      <c r="F74" s="7" t="str">
        <f t="shared" si="4"/>
        <v>減少</v>
      </c>
    </row>
    <row r="75" spans="2:6" x14ac:dyDescent="0.15">
      <c r="B75" s="4" t="s">
        <v>18</v>
      </c>
      <c r="C75" s="5">
        <v>64</v>
      </c>
      <c r="D75" s="5">
        <v>100</v>
      </c>
      <c r="E75" s="21">
        <f t="shared" si="3"/>
        <v>-36</v>
      </c>
      <c r="F75" s="7" t="str">
        <f t="shared" si="4"/>
        <v>減少</v>
      </c>
    </row>
    <row r="76" spans="2:6" x14ac:dyDescent="0.15">
      <c r="B76" s="4" t="s">
        <v>19</v>
      </c>
      <c r="C76" s="5">
        <v>0</v>
      </c>
      <c r="D76" s="5">
        <v>0</v>
      </c>
      <c r="E76" s="6" t="s">
        <v>68</v>
      </c>
      <c r="F76" s="7" t="str">
        <f t="shared" si="4"/>
        <v>秘匿</v>
      </c>
    </row>
    <row r="77" spans="2:6" x14ac:dyDescent="0.15">
      <c r="B77" s="4" t="s">
        <v>20</v>
      </c>
      <c r="C77" s="5">
        <v>0</v>
      </c>
      <c r="D77" s="5">
        <v>0</v>
      </c>
      <c r="E77" s="6" t="s">
        <v>68</v>
      </c>
      <c r="F77" s="7" t="str">
        <f t="shared" si="4"/>
        <v>秘匿</v>
      </c>
    </row>
    <row r="78" spans="2:6" x14ac:dyDescent="0.15">
      <c r="B78" s="4" t="s">
        <v>21</v>
      </c>
      <c r="C78" s="5">
        <v>51</v>
      </c>
      <c r="D78" s="5">
        <v>0</v>
      </c>
      <c r="E78" s="21">
        <f t="shared" si="3"/>
        <v>51</v>
      </c>
      <c r="F78" s="7" t="str">
        <f t="shared" si="4"/>
        <v>０～99人</v>
      </c>
    </row>
    <row r="79" spans="2:6" x14ac:dyDescent="0.15">
      <c r="B79" s="4" t="s">
        <v>22</v>
      </c>
      <c r="C79" s="5">
        <v>190</v>
      </c>
      <c r="D79" s="5">
        <v>361</v>
      </c>
      <c r="E79" s="21">
        <f t="shared" si="3"/>
        <v>-171</v>
      </c>
      <c r="F79" s="7" t="str">
        <f t="shared" si="4"/>
        <v>減少</v>
      </c>
    </row>
    <row r="80" spans="2:6" x14ac:dyDescent="0.15">
      <c r="B80" s="4" t="s">
        <v>23</v>
      </c>
      <c r="C80" s="5">
        <v>176</v>
      </c>
      <c r="D80" s="5">
        <v>206</v>
      </c>
      <c r="E80" s="21">
        <f t="shared" si="3"/>
        <v>-30</v>
      </c>
      <c r="F80" s="7" t="str">
        <f t="shared" si="4"/>
        <v>減少</v>
      </c>
    </row>
    <row r="81" spans="2:6" x14ac:dyDescent="0.15">
      <c r="B81" s="4" t="s">
        <v>24</v>
      </c>
      <c r="C81" s="5">
        <v>51</v>
      </c>
      <c r="D81" s="5">
        <v>0</v>
      </c>
      <c r="E81" s="21">
        <f t="shared" si="3"/>
        <v>51</v>
      </c>
      <c r="F81" s="7" t="str">
        <f t="shared" si="4"/>
        <v>０～99人</v>
      </c>
    </row>
    <row r="82" spans="2:6" x14ac:dyDescent="0.15">
      <c r="B82" s="4" t="s">
        <v>25</v>
      </c>
      <c r="C82" s="5">
        <v>89</v>
      </c>
      <c r="D82" s="5">
        <v>153</v>
      </c>
      <c r="E82" s="21">
        <f t="shared" si="3"/>
        <v>-64</v>
      </c>
      <c r="F82" s="7" t="str">
        <f t="shared" si="4"/>
        <v>減少</v>
      </c>
    </row>
    <row r="83" spans="2:6" x14ac:dyDescent="0.15">
      <c r="B83" s="4" t="s">
        <v>26</v>
      </c>
      <c r="C83" s="5">
        <v>78</v>
      </c>
      <c r="D83" s="5">
        <v>46</v>
      </c>
      <c r="E83" s="21">
        <f t="shared" si="3"/>
        <v>32</v>
      </c>
      <c r="F83" s="7" t="str">
        <f t="shared" si="4"/>
        <v>０～99人</v>
      </c>
    </row>
    <row r="84" spans="2:6" x14ac:dyDescent="0.15">
      <c r="B84" s="4" t="s">
        <v>27</v>
      </c>
      <c r="C84" s="5">
        <v>99</v>
      </c>
      <c r="D84" s="5">
        <v>130</v>
      </c>
      <c r="E84" s="21">
        <f t="shared" si="3"/>
        <v>-31</v>
      </c>
      <c r="F84" s="7" t="str">
        <f t="shared" si="4"/>
        <v>減少</v>
      </c>
    </row>
    <row r="85" spans="2:6" x14ac:dyDescent="0.15">
      <c r="B85" s="4" t="s">
        <v>28</v>
      </c>
      <c r="C85" s="5">
        <v>2</v>
      </c>
      <c r="D85" s="5">
        <v>5</v>
      </c>
      <c r="E85" s="21">
        <f t="shared" si="3"/>
        <v>-3</v>
      </c>
      <c r="F85" s="7" t="str">
        <f t="shared" si="4"/>
        <v>減少</v>
      </c>
    </row>
    <row r="86" spans="2:6" x14ac:dyDescent="0.15">
      <c r="B86" s="4" t="s">
        <v>29</v>
      </c>
      <c r="C86" s="5">
        <v>238</v>
      </c>
      <c r="D86" s="5">
        <v>299</v>
      </c>
      <c r="E86" s="21">
        <f t="shared" si="3"/>
        <v>-61</v>
      </c>
      <c r="F86" s="7" t="str">
        <f t="shared" si="4"/>
        <v>減少</v>
      </c>
    </row>
    <row r="87" spans="2:6" x14ac:dyDescent="0.15">
      <c r="B87" s="4" t="s">
        <v>30</v>
      </c>
      <c r="C87" s="5">
        <v>53</v>
      </c>
      <c r="D87" s="5">
        <v>53</v>
      </c>
      <c r="E87" s="21">
        <f t="shared" si="3"/>
        <v>0</v>
      </c>
      <c r="F87" s="7" t="str">
        <f t="shared" si="4"/>
        <v>０～99人</v>
      </c>
    </row>
    <row r="88" spans="2:6" x14ac:dyDescent="0.15">
      <c r="B88" s="4" t="s">
        <v>31</v>
      </c>
      <c r="C88" s="5">
        <v>57</v>
      </c>
      <c r="D88" s="5">
        <v>35</v>
      </c>
      <c r="E88" s="21">
        <f t="shared" si="3"/>
        <v>22</v>
      </c>
      <c r="F88" s="7" t="str">
        <f t="shared" si="4"/>
        <v>０～99人</v>
      </c>
    </row>
    <row r="89" spans="2:6" x14ac:dyDescent="0.15">
      <c r="B89" s="4" t="s">
        <v>32</v>
      </c>
      <c r="C89" s="5">
        <v>137</v>
      </c>
      <c r="D89" s="5">
        <v>95</v>
      </c>
      <c r="E89" s="21">
        <f t="shared" si="3"/>
        <v>42</v>
      </c>
      <c r="F89" s="7" t="str">
        <f t="shared" si="4"/>
        <v>０～99人</v>
      </c>
    </row>
    <row r="90" spans="2:6" x14ac:dyDescent="0.15">
      <c r="B90" s="4" t="s">
        <v>33</v>
      </c>
      <c r="C90" s="5">
        <v>0</v>
      </c>
      <c r="D90" s="5">
        <v>0</v>
      </c>
      <c r="E90" s="6" t="s">
        <v>68</v>
      </c>
      <c r="F90" s="7" t="str">
        <f t="shared" si="4"/>
        <v>秘匿</v>
      </c>
    </row>
    <row r="91" spans="2:6" x14ac:dyDescent="0.15">
      <c r="B91" s="4" t="s">
        <v>34</v>
      </c>
      <c r="C91" s="5">
        <v>37</v>
      </c>
      <c r="D91" s="5">
        <v>15</v>
      </c>
      <c r="E91" s="21">
        <f t="shared" si="3"/>
        <v>22</v>
      </c>
      <c r="F91" s="7" t="str">
        <f t="shared" si="4"/>
        <v>０～99人</v>
      </c>
    </row>
    <row r="92" spans="2:6" x14ac:dyDescent="0.15">
      <c r="B92" s="4" t="s">
        <v>35</v>
      </c>
      <c r="C92" s="5">
        <v>0</v>
      </c>
      <c r="D92" s="5">
        <v>0</v>
      </c>
      <c r="E92" s="6" t="s">
        <v>68</v>
      </c>
      <c r="F92" s="7" t="str">
        <f t="shared" si="4"/>
        <v>秘匿</v>
      </c>
    </row>
    <row r="93" spans="2:6" x14ac:dyDescent="0.15">
      <c r="B93" s="4" t="s">
        <v>36</v>
      </c>
      <c r="C93" s="5">
        <v>9</v>
      </c>
      <c r="D93" s="5">
        <v>20</v>
      </c>
      <c r="E93" s="21">
        <f t="shared" si="3"/>
        <v>-11</v>
      </c>
      <c r="F93" s="7" t="str">
        <f t="shared" si="4"/>
        <v>減少</v>
      </c>
    </row>
    <row r="94" spans="2:6" x14ac:dyDescent="0.15">
      <c r="B94" s="4" t="s">
        <v>37</v>
      </c>
      <c r="C94" s="5">
        <v>98</v>
      </c>
      <c r="D94" s="5">
        <v>129</v>
      </c>
      <c r="E94" s="21">
        <f t="shared" si="3"/>
        <v>-31</v>
      </c>
      <c r="F94" s="7" t="str">
        <f t="shared" si="4"/>
        <v>減少</v>
      </c>
    </row>
    <row r="95" spans="2:6" x14ac:dyDescent="0.15">
      <c r="B95" s="4" t="s">
        <v>38</v>
      </c>
      <c r="C95" s="5">
        <v>42</v>
      </c>
      <c r="D95" s="5">
        <v>47</v>
      </c>
      <c r="E95" s="21">
        <f t="shared" si="3"/>
        <v>-5</v>
      </c>
      <c r="F95" s="7" t="str">
        <f t="shared" si="4"/>
        <v>減少</v>
      </c>
    </row>
    <row r="96" spans="2:6" x14ac:dyDescent="0.15">
      <c r="B96" s="4" t="s">
        <v>39</v>
      </c>
      <c r="C96" s="5">
        <v>83</v>
      </c>
      <c r="D96" s="5">
        <v>134</v>
      </c>
      <c r="E96" s="21">
        <f t="shared" si="3"/>
        <v>-51</v>
      </c>
      <c r="F96" s="7" t="str">
        <f t="shared" si="4"/>
        <v>減少</v>
      </c>
    </row>
    <row r="97" spans="2:6" x14ac:dyDescent="0.15">
      <c r="B97" s="4" t="s">
        <v>40</v>
      </c>
      <c r="C97" s="5">
        <v>239</v>
      </c>
      <c r="D97" s="5">
        <v>376</v>
      </c>
      <c r="E97" s="21">
        <f t="shared" si="3"/>
        <v>-137</v>
      </c>
      <c r="F97" s="7" t="str">
        <f t="shared" si="4"/>
        <v>減少</v>
      </c>
    </row>
    <row r="98" spans="2:6" x14ac:dyDescent="0.15">
      <c r="B98" s="4" t="s">
        <v>41</v>
      </c>
      <c r="C98" s="5">
        <v>107</v>
      </c>
      <c r="D98" s="5">
        <v>100</v>
      </c>
      <c r="E98" s="21">
        <f t="shared" si="3"/>
        <v>7</v>
      </c>
      <c r="F98" s="7" t="str">
        <f t="shared" si="4"/>
        <v>０～99人</v>
      </c>
    </row>
    <row r="99" spans="2:6" x14ac:dyDescent="0.15">
      <c r="B99" s="4" t="s">
        <v>42</v>
      </c>
      <c r="C99" s="5">
        <v>0</v>
      </c>
      <c r="D99" s="5">
        <v>0</v>
      </c>
      <c r="E99" s="6" t="s">
        <v>68</v>
      </c>
      <c r="F99" s="7" t="str">
        <f t="shared" si="4"/>
        <v>秘匿</v>
      </c>
    </row>
    <row r="100" spans="2:6" x14ac:dyDescent="0.15">
      <c r="B100" s="4" t="s">
        <v>43</v>
      </c>
      <c r="C100" s="5">
        <v>50</v>
      </c>
      <c r="D100" s="5">
        <v>106</v>
      </c>
      <c r="E100" s="21">
        <f t="shared" si="3"/>
        <v>-56</v>
      </c>
      <c r="F100" s="7" t="str">
        <f t="shared" si="4"/>
        <v>減少</v>
      </c>
    </row>
    <row r="101" spans="2:6" x14ac:dyDescent="0.15">
      <c r="B101" s="4" t="s">
        <v>44</v>
      </c>
      <c r="C101" s="5">
        <v>185</v>
      </c>
      <c r="D101" s="5">
        <v>165</v>
      </c>
      <c r="E101" s="21">
        <f t="shared" si="3"/>
        <v>20</v>
      </c>
      <c r="F101" s="7" t="str">
        <f t="shared" si="4"/>
        <v>０～99人</v>
      </c>
    </row>
    <row r="102" spans="2:6" ht="15" thickBot="1" x14ac:dyDescent="0.2">
      <c r="B102" s="14" t="s">
        <v>45</v>
      </c>
      <c r="C102" s="15">
        <v>146</v>
      </c>
      <c r="D102" s="15">
        <v>116</v>
      </c>
      <c r="E102" s="23">
        <f t="shared" si="3"/>
        <v>30</v>
      </c>
      <c r="F102" s="17" t="str">
        <f t="shared" si="4"/>
        <v>０～99人</v>
      </c>
    </row>
    <row r="103" spans="2:6" x14ac:dyDescent="0.15">
      <c r="B103" s="1" t="s">
        <v>53</v>
      </c>
    </row>
    <row r="104" spans="2:6" x14ac:dyDescent="0.15">
      <c r="B104" s="1" t="s">
        <v>52</v>
      </c>
    </row>
  </sheetData>
  <mergeCells count="1">
    <mergeCell ref="E51:G51"/>
  </mergeCells>
  <phoneticPr fontId="19"/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塁</dc:creator>
  <cp:lastModifiedBy>Administrator</cp:lastModifiedBy>
  <dcterms:created xsi:type="dcterms:W3CDTF">2021-03-17T23:23:43Z</dcterms:created>
  <dcterms:modified xsi:type="dcterms:W3CDTF">2025-02-20T02:33:52Z</dcterms:modified>
</cp:coreProperties>
</file>